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01"/>
  <workbookPr filterPrivacy="1" defaultThemeVersion="124226"/>
  <xr:revisionPtr revIDLastSave="0" documentId="13_ncr:1_{089158AE-B866-41F1-866A-CD0F9E2F58A7}" xr6:coauthVersionLast="38" xr6:coauthVersionMax="38" xr10:uidLastSave="{00000000-0000-0000-0000-000000000000}"/>
  <bookViews>
    <workbookView xWindow="0" yWindow="0" windowWidth="28800" windowHeight="12210" activeTab="6" xr2:uid="{00000000-000D-0000-FFFF-FFFF00000000}"/>
  </bookViews>
  <sheets>
    <sheet name="2.47.1" sheetId="1" r:id="rId1"/>
    <sheet name="2.54.1" sheetId="2" r:id="rId2"/>
    <sheet name="2.100.1" sheetId="3" r:id="rId3"/>
    <sheet name="2.81.1" sheetId="5" r:id="rId4"/>
    <sheet name="2.113.1" sheetId="6" r:id="rId5"/>
    <sheet name="2.94.1" sheetId="7" r:id="rId6"/>
    <sheet name="2.44.1" sheetId="8" r:id="rId7"/>
  </sheets>
  <calcPr calcId="181029"/>
</workbook>
</file>

<file path=xl/calcChain.xml><?xml version="1.0" encoding="utf-8"?>
<calcChain xmlns="http://schemas.openxmlformats.org/spreadsheetml/2006/main">
  <c r="I30" i="8" l="1"/>
  <c r="H30" i="8"/>
  <c r="I24" i="8"/>
  <c r="H24" i="8"/>
  <c r="I23" i="8"/>
  <c r="H23" i="8"/>
  <c r="I22" i="8"/>
  <c r="H22" i="8"/>
  <c r="I21" i="8"/>
  <c r="H21" i="8"/>
  <c r="I20" i="8"/>
  <c r="H20" i="8"/>
  <c r="K14" i="8"/>
  <c r="J14" i="8"/>
  <c r="K13" i="8"/>
  <c r="J13" i="8"/>
  <c r="K12" i="8"/>
  <c r="J12" i="8"/>
  <c r="K11" i="8"/>
  <c r="J11" i="8"/>
  <c r="K10" i="8"/>
  <c r="J10" i="8"/>
  <c r="I30" i="7"/>
  <c r="H30" i="7"/>
  <c r="I24" i="7"/>
  <c r="H24" i="7"/>
  <c r="H23" i="7"/>
  <c r="I22" i="7"/>
  <c r="H22" i="7"/>
  <c r="I21" i="7"/>
  <c r="H21" i="7"/>
  <c r="I20" i="7"/>
  <c r="H20" i="7"/>
  <c r="K14" i="7"/>
  <c r="J14" i="7"/>
  <c r="K13" i="7"/>
  <c r="J13" i="7"/>
  <c r="K12" i="7"/>
  <c r="J12" i="7"/>
  <c r="K11" i="7"/>
  <c r="J11" i="7"/>
  <c r="K10" i="7"/>
  <c r="J10" i="7"/>
  <c r="I30" i="6"/>
  <c r="H30" i="6"/>
  <c r="I24" i="6"/>
  <c r="H24" i="6"/>
  <c r="I23" i="6"/>
  <c r="H23" i="6"/>
  <c r="I22" i="6"/>
  <c r="H22" i="6"/>
  <c r="I21" i="6"/>
  <c r="H21" i="6"/>
  <c r="I20" i="6"/>
  <c r="H20" i="6"/>
  <c r="K14" i="6"/>
  <c r="J14" i="6"/>
  <c r="K13" i="6"/>
  <c r="J13" i="6"/>
  <c r="K12" i="6"/>
  <c r="K11" i="6"/>
  <c r="J11" i="6"/>
  <c r="K10" i="6"/>
  <c r="J10" i="6"/>
  <c r="I29" i="5"/>
  <c r="H29" i="5"/>
  <c r="I24" i="5"/>
  <c r="H24" i="5"/>
  <c r="H23" i="5"/>
  <c r="I22" i="5"/>
  <c r="H22" i="5"/>
  <c r="I21" i="5"/>
  <c r="I20" i="5"/>
  <c r="H20" i="5"/>
  <c r="K14" i="5"/>
  <c r="J14" i="5"/>
  <c r="K13" i="5"/>
  <c r="J13" i="5"/>
  <c r="K12" i="5"/>
  <c r="J12" i="5"/>
  <c r="K11" i="5"/>
  <c r="J11" i="5"/>
  <c r="K10" i="5"/>
  <c r="J10" i="5"/>
  <c r="I30" i="3"/>
  <c r="H30" i="3"/>
  <c r="H24" i="3"/>
  <c r="I23" i="3"/>
  <c r="H23" i="3"/>
  <c r="I22" i="3"/>
  <c r="H22" i="3"/>
  <c r="I21" i="3"/>
  <c r="I20" i="3"/>
  <c r="H20" i="3"/>
  <c r="K14" i="3"/>
  <c r="J14" i="3"/>
  <c r="K13" i="3"/>
  <c r="J13" i="3"/>
  <c r="K12" i="3"/>
  <c r="K11" i="3"/>
  <c r="J11" i="3"/>
  <c r="K10" i="3"/>
  <c r="J10" i="3"/>
  <c r="I30" i="2"/>
  <c r="H30" i="2"/>
  <c r="I24" i="2"/>
  <c r="H24" i="2"/>
  <c r="I23" i="2"/>
  <c r="H23" i="2"/>
  <c r="I22" i="2"/>
  <c r="H22" i="2"/>
  <c r="I21" i="2"/>
  <c r="H21" i="2"/>
  <c r="I20" i="2"/>
  <c r="H20" i="2"/>
  <c r="J14" i="2"/>
  <c r="J13" i="2"/>
  <c r="J12" i="2"/>
  <c r="K11" i="2"/>
  <c r="J11" i="2"/>
  <c r="K10" i="2"/>
  <c r="J10" i="2"/>
  <c r="I30" i="1"/>
  <c r="H30" i="1"/>
  <c r="I24" i="1"/>
  <c r="H24" i="1"/>
  <c r="I23" i="1"/>
  <c r="H23" i="1"/>
  <c r="I22" i="1"/>
  <c r="H22" i="1"/>
  <c r="I21" i="1"/>
  <c r="H21" i="1"/>
  <c r="I20" i="1"/>
  <c r="H20" i="1"/>
  <c r="M14" i="1"/>
  <c r="M13" i="1"/>
  <c r="L13" i="1"/>
  <c r="M12" i="1"/>
  <c r="L12" i="1"/>
  <c r="M11" i="1"/>
  <c r="L11" i="1"/>
  <c r="L10" i="1"/>
</calcChain>
</file>

<file path=xl/sharedStrings.xml><?xml version="1.0" encoding="utf-8"?>
<sst xmlns="http://schemas.openxmlformats.org/spreadsheetml/2006/main" count="728" uniqueCount="82">
  <si>
    <t>ΕΙΔΙΚΟΤΗΤΑ: ΜΑΙΕΥΤΙΚΗΣ - ΓΥΝΑΙΚΟΛΟΓΙΑΣ</t>
  </si>
  <si>
    <t xml:space="preserve">ΒΑΘΜΟΣ: ΔΙΕΥΘΥΝΤΗΣ </t>
  </si>
  <si>
    <t>ΝΟΣΟΚΟΜΕΙΟ: ΚΡΑΤΙΚΟ ΘΕΡΑΠΕΥΤΗΡΙΟ- Γ.Ν.- ΚΥ ΛΕΡΟΥ</t>
  </si>
  <si>
    <t>1η &amp; 2η ΥΠΕ</t>
  </si>
  <si>
    <t>ΠΡΟΚΗΡΥΞΗ ΑΔΑ : Ψ4ΚΛ46904Ρ-ΟΥΕ</t>
  </si>
  <si>
    <t>Βαθμολογία Συνέντευξης</t>
  </si>
  <si>
    <t>ΟΜΑΔΑ Α'</t>
  </si>
  <si>
    <t>ΟΜΑΔΑ Β'</t>
  </si>
  <si>
    <t>Σύνολο</t>
  </si>
  <si>
    <t>Α/Α</t>
  </si>
  <si>
    <t>ΗΛ. ΑΙΤΗΣΗ</t>
  </si>
  <si>
    <t>ΑΔΤ</t>
  </si>
  <si>
    <t>ΠΙΝΑΚΑΣ 1</t>
  </si>
  <si>
    <t>ΠΙΝΑΚΑΣ 2</t>
  </si>
  <si>
    <t>ΠΙΝΑΚΑΣ 3</t>
  </si>
  <si>
    <t>Προ</t>
  </si>
  <si>
    <t>Μετά</t>
  </si>
  <si>
    <t>Αναγωγής</t>
  </si>
  <si>
    <t>48/1617</t>
  </si>
  <si>
    <t>Ξ336086</t>
  </si>
  <si>
    <t>48/725</t>
  </si>
  <si>
    <t>ΑΖ257029</t>
  </si>
  <si>
    <t>48/714</t>
  </si>
  <si>
    <t>ΑΕ323629</t>
  </si>
  <si>
    <t>48/1379</t>
  </si>
  <si>
    <t>Σ545704</t>
  </si>
  <si>
    <t>48/1186</t>
  </si>
  <si>
    <t>Ν022103</t>
  </si>
  <si>
    <t>Πίνακας Τελικής Βαθμολογίας και Κατάταξης</t>
  </si>
  <si>
    <t>Τελικός Πίνακας Μοριοδότησης</t>
  </si>
  <si>
    <t>Συνέντευξη</t>
  </si>
  <si>
    <t xml:space="preserve">ΣΤΗΛΗ ΠΡΟΤΙΜΗΣΕΩΝ ΥΠΟΨΗΦΙΩΝ </t>
  </si>
  <si>
    <t>Βαθμολογία</t>
  </si>
  <si>
    <t>Αναγωγή</t>
  </si>
  <si>
    <t>1η επιλογή</t>
  </si>
  <si>
    <t>2η επιλογή</t>
  </si>
  <si>
    <t>3η επιλογή</t>
  </si>
  <si>
    <t>4η επιλογή</t>
  </si>
  <si>
    <t>5η επιλογή</t>
  </si>
  <si>
    <t>2.47.1</t>
  </si>
  <si>
    <t>2.81.1</t>
  </si>
  <si>
    <t>2.113.1</t>
  </si>
  <si>
    <t>2.94.1</t>
  </si>
  <si>
    <t>2.44.1</t>
  </si>
  <si>
    <t>2.100.1</t>
  </si>
  <si>
    <t>Πίνακας Τελικής Κατάταξης</t>
  </si>
  <si>
    <t>ΕΙΔΙΚΟΤΗΤΑ:  ΜΑΙΕΥΤΙΚΗ - ΓΥΝΑΙΚΟΛΟΓΙΑ</t>
  </si>
  <si>
    <t>ΒΑΘΜΟΣ: Επιμελητής Β΄</t>
  </si>
  <si>
    <t xml:space="preserve">ΝΟΣΟΚΟΜΕΙΟ: Γ.Ν. ΜΥΤΙΛΗΝΗΣ ''ΒΟΣΤΑΝΕΙΟ'' </t>
  </si>
  <si>
    <t>προκήρυξη  ΑΔΑ : Ψ4Υ646907Ο-Π66</t>
  </si>
  <si>
    <t>48/1030</t>
  </si>
  <si>
    <t>ΑΗ027896</t>
  </si>
  <si>
    <t>48/565</t>
  </si>
  <si>
    <t>ΑΚ037416</t>
  </si>
  <si>
    <t>48/409</t>
  </si>
  <si>
    <t>Χ223973</t>
  </si>
  <si>
    <t>48/570</t>
  </si>
  <si>
    <t>ΑΒ654913</t>
  </si>
  <si>
    <t>48/1565</t>
  </si>
  <si>
    <t>ΑΜ130583</t>
  </si>
  <si>
    <t>2.54.1</t>
  </si>
  <si>
    <t>ΒΑΘΜΟΣ: Επιμελητής Β'</t>
  </si>
  <si>
    <t>ΝΟΣΟΚΟΜΕΙΟ: Γ.Ν. - Κ.Υ ΛΗΜΝΟΥ</t>
  </si>
  <si>
    <t>48/1134</t>
  </si>
  <si>
    <t>ΑΕ791848</t>
  </si>
  <si>
    <t>48/1621</t>
  </si>
  <si>
    <t>ΑΖ040830</t>
  </si>
  <si>
    <t>ΝΟΣΟΚΟΜΕΙΟ: Γ.Ν. ΣΥΡΟΥ "ΒΑΡΔΑΚΕΙΟ &amp; ΠΡΩΙΟ"</t>
  </si>
  <si>
    <t>ΠΡΟΚΗΡΥΞΗ ΑΔΑ : 6Δ3Ω469070-ΙΛΝ</t>
  </si>
  <si>
    <t>48/182</t>
  </si>
  <si>
    <t>ΑΒ138805</t>
  </si>
  <si>
    <t>48/171</t>
  </si>
  <si>
    <t>Ρ067617</t>
  </si>
  <si>
    <t>ΒΑΘΜΟΣ: Επιμελητής Α'</t>
  </si>
  <si>
    <t xml:space="preserve">ΝΟΣΟΚΟΜΕΙΟ: Γ.Ν. - ΚΥ ΚΥΘΗΡΩΝ " ΤΡΙΦΥΛΛΕΙΟ" </t>
  </si>
  <si>
    <t>ΠΡΟΚΗΡΥΞΗ ΑΔΑ : ΩΓΤ046904Ι-0ΧΕ</t>
  </si>
  <si>
    <t>48/402</t>
  </si>
  <si>
    <t>ΑΒ240457</t>
  </si>
  <si>
    <t xml:space="preserve">ΝΟΣΟΚΟΜΕΙΟ: Γ.Ν. ΡΟΔΟΥ "ΑΝΔΡΕΑΣ ΠΑΠΑΝΔΡΕΟΥ" - Γ.Ν. - ΚΥ ΚΩ "ΙΠΠΟΚΡΑΤΕΙΟΝ" - Γ.Ν. - ΚΥ ΚΑΛΥΜΝΟΥ "ΤΟ ΒΟΥΒΑΛΕΙΟ"(ΑΠΟΚΕΝΤΡΩΜΕΝΗ ΟΡΓΑΝΩΜΕΝΗ  ΜΟΝΑΔΑ ΚΩ " ΙΠΠΟΚΡΑΤΕΙΟΝ") </t>
  </si>
  <si>
    <t>προκήρυξη ΑΔΑ : ΨΠ1Η46907Κ-Υ1Δ</t>
  </si>
  <si>
    <t>ΠΡΟΚΗΡΥΞΗ ΑΔΑ: Ψ4ΚΛ46904Ρ-ΟΥΕ</t>
  </si>
  <si>
    <t>Ημερομηνία ανάρτησης :  21/11/2018.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</si>
</sst>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161"/>
      <scheme val="minor"/>
    </font>
    <font>
      <b/>
      <sz val="11"/>
      <color indexed="8"/>
      <name val="Calibri"/>
      <family val="2"/>
      <charset val="161"/>
    </font>
    <font>
      <b/>
      <sz val="9.5"/>
      <color rgb="FF000000"/>
      <name val="Arial"/>
      <family val="2"/>
      <charset val="161"/>
    </font>
    <font>
      <sz val="9.5"/>
      <color rgb="FF000000"/>
      <name val="Arial"/>
      <family val="2"/>
      <charset val="161"/>
    </font>
    <font>
      <sz val="9"/>
      <color rgb="FF000000"/>
      <name val="Arial"/>
      <family val="2"/>
      <charset val="161"/>
    </font>
    <font>
      <b/>
      <sz val="9"/>
      <color rgb="FF000000"/>
      <name val="Arial"/>
      <family val="2"/>
      <charset val="161"/>
    </font>
    <font>
      <sz val="8"/>
      <color theme="1"/>
      <name val="Calibri"/>
      <family val="2"/>
      <charset val="161"/>
      <scheme val="minor"/>
    </font>
    <font>
      <b/>
      <sz val="8"/>
      <color theme="1"/>
      <name val="Calibri"/>
      <family val="2"/>
      <charset val="161"/>
      <scheme val="minor"/>
    </font>
    <font>
      <b/>
      <sz val="8"/>
      <color indexed="8"/>
      <name val="Calibri"/>
      <family val="2"/>
      <charset val="161"/>
    </font>
    <font>
      <sz val="10"/>
      <color indexed="8"/>
      <name val="Calibri"/>
      <family val="2"/>
      <charset val="161"/>
    </font>
    <font>
      <sz val="9"/>
      <color theme="1"/>
      <name val="Calibri"/>
      <family val="2"/>
      <charset val="161"/>
      <scheme val="minor"/>
    </font>
    <font>
      <b/>
      <u/>
      <sz val="11"/>
      <color rgb="FFFF0000"/>
      <name val="Calibri"/>
      <family val="2"/>
      <charset val="161"/>
      <scheme val="minor"/>
    </font>
    <font>
      <b/>
      <sz val="11"/>
      <color rgb="FFFF0000"/>
      <name val="Calibri"/>
      <family val="2"/>
      <charset val="161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18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10"/>
      </right>
      <top style="thin">
        <color rgb="FFC0000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rgb="FFC00000"/>
      </top>
      <bottom/>
      <diagonal/>
    </border>
    <border>
      <left style="thin">
        <color indexed="10"/>
      </left>
      <right style="thin">
        <color rgb="FFC00000"/>
      </right>
      <top style="thin">
        <color rgb="FFC00000"/>
      </top>
      <bottom/>
      <diagonal/>
    </border>
    <border>
      <left style="thick">
        <color indexed="64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rgb="FFC00000"/>
      </left>
      <right style="thin">
        <color rgb="FFC00000"/>
      </right>
      <top style="thin">
        <color indexed="64"/>
      </top>
      <bottom style="thin">
        <color rgb="FFC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C00000"/>
      </left>
      <right style="thin">
        <color rgb="FFC00000"/>
      </right>
      <top style="thin">
        <color indexed="64"/>
      </top>
      <bottom/>
      <diagonal/>
    </border>
    <border>
      <left style="thick">
        <color indexed="64"/>
      </left>
      <right style="thin">
        <color rgb="FFC00000"/>
      </right>
      <top style="thin">
        <color indexed="10"/>
      </top>
      <bottom style="thin">
        <color indexed="10"/>
      </bottom>
      <diagonal/>
    </border>
    <border>
      <left style="thin">
        <color rgb="FFC00000"/>
      </left>
      <right style="thin">
        <color indexed="64"/>
      </right>
      <top style="thin">
        <color rgb="FFC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rgb="FFC00000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rgb="FFC00000"/>
      </bottom>
      <diagonal/>
    </border>
    <border>
      <left/>
      <right/>
      <top style="thick">
        <color indexed="64"/>
      </top>
      <bottom style="thin">
        <color rgb="FFC00000"/>
      </bottom>
      <diagonal/>
    </border>
    <border>
      <left style="thin">
        <color rgb="FFC00000"/>
      </left>
      <right style="thin">
        <color indexed="10"/>
      </right>
      <top style="thin">
        <color rgb="FFC00000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rgb="FFC00000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10"/>
      </left>
      <right style="thin">
        <color indexed="10"/>
      </right>
      <top style="thin">
        <color rgb="FFC00000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n">
        <color indexed="10"/>
      </right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rgb="FFC00000"/>
      </bottom>
      <diagonal/>
    </border>
    <border>
      <left/>
      <right/>
      <top style="thin">
        <color indexed="64"/>
      </top>
      <bottom style="thin">
        <color rgb="FFC00000"/>
      </bottom>
      <diagonal/>
    </border>
    <border>
      <left/>
      <right style="thin">
        <color indexed="64"/>
      </right>
      <top style="thin">
        <color indexed="64"/>
      </top>
      <bottom style="thin">
        <color rgb="FFC00000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10"/>
      </right>
      <top style="thin">
        <color rgb="FFC00000"/>
      </top>
      <bottom style="thin">
        <color indexed="10"/>
      </bottom>
      <diagonal/>
    </border>
    <border>
      <left style="medium">
        <color indexed="64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10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10"/>
      </right>
      <top style="medium">
        <color indexed="64"/>
      </top>
      <bottom style="medium">
        <color indexed="64"/>
      </bottom>
      <diagonal/>
    </border>
    <border>
      <left/>
      <right style="thin">
        <color indexed="1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4">
    <xf numFmtId="0" fontId="0" fillId="0" borderId="0" xfId="0"/>
    <xf numFmtId="0" fontId="1" fillId="0" borderId="4" xfId="0" applyFont="1" applyBorder="1" applyAlignment="1">
      <alignment horizontal="left" vertical="center" wrapText="1"/>
    </xf>
    <xf numFmtId="0" fontId="4" fillId="2" borderId="4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wrapText="1"/>
    </xf>
    <xf numFmtId="49" fontId="6" fillId="3" borderId="10" xfId="0" applyNumberFormat="1" applyFont="1" applyFill="1" applyBorder="1" applyAlignment="1">
      <alignment wrapText="1"/>
    </xf>
    <xf numFmtId="2" fontId="3" fillId="2" borderId="4" xfId="0" applyNumberFormat="1" applyFont="1" applyFill="1" applyBorder="1" applyAlignment="1">
      <alignment horizontal="center" wrapText="1"/>
    </xf>
    <xf numFmtId="2" fontId="3" fillId="2" borderId="4" xfId="0" applyNumberFormat="1" applyFont="1" applyFill="1" applyBorder="1" applyAlignment="1">
      <alignment horizontal="center" vertical="center" wrapText="1"/>
    </xf>
    <xf numFmtId="2" fontId="0" fillId="0" borderId="4" xfId="0" applyNumberFormat="1" applyBorder="1"/>
    <xf numFmtId="0" fontId="3" fillId="2" borderId="11" xfId="0" applyFont="1" applyFill="1" applyBorder="1" applyAlignment="1">
      <alignment horizontal="center" wrapText="1"/>
    </xf>
    <xf numFmtId="2" fontId="3" fillId="2" borderId="11" xfId="0" applyNumberFormat="1" applyFont="1" applyFill="1" applyBorder="1" applyAlignment="1">
      <alignment horizontal="center" wrapText="1"/>
    </xf>
    <xf numFmtId="2" fontId="2" fillId="2" borderId="11" xfId="0" applyNumberFormat="1" applyFont="1" applyFill="1" applyBorder="1" applyAlignment="1">
      <alignment horizontal="center" wrapText="1"/>
    </xf>
    <xf numFmtId="2" fontId="0" fillId="0" borderId="4" xfId="0" applyNumberFormat="1" applyFont="1" applyBorder="1"/>
    <xf numFmtId="2" fontId="0" fillId="0" borderId="5" xfId="0" applyNumberFormat="1" applyBorder="1"/>
    <xf numFmtId="0" fontId="3" fillId="2" borderId="12" xfId="0" applyFont="1" applyFill="1" applyBorder="1" applyAlignment="1">
      <alignment horizontal="center" wrapText="1"/>
    </xf>
    <xf numFmtId="2" fontId="3" fillId="2" borderId="12" xfId="0" applyNumberFormat="1" applyFont="1" applyFill="1" applyBorder="1" applyAlignment="1">
      <alignment horizontal="center" wrapText="1"/>
    </xf>
    <xf numFmtId="2" fontId="3" fillId="2" borderId="13" xfId="0" applyNumberFormat="1" applyFont="1" applyFill="1" applyBorder="1" applyAlignment="1">
      <alignment horizontal="center" vertical="center" wrapText="1"/>
    </xf>
    <xf numFmtId="2" fontId="0" fillId="0" borderId="2" xfId="0" applyNumberFormat="1" applyBorder="1"/>
    <xf numFmtId="2" fontId="0" fillId="0" borderId="6" xfId="0" applyNumberFormat="1" applyBorder="1"/>
    <xf numFmtId="0" fontId="3" fillId="2" borderId="14" xfId="0" applyFont="1" applyFill="1" applyBorder="1" applyAlignment="1">
      <alignment horizontal="center" wrapText="1"/>
    </xf>
    <xf numFmtId="2" fontId="2" fillId="2" borderId="14" xfId="0" applyNumberFormat="1" applyFont="1" applyFill="1" applyBorder="1" applyAlignment="1">
      <alignment horizontal="center" wrapText="1"/>
    </xf>
    <xf numFmtId="2" fontId="3" fillId="2" borderId="14" xfId="0" applyNumberFormat="1" applyFont="1" applyFill="1" applyBorder="1" applyAlignment="1">
      <alignment horizontal="center" wrapText="1"/>
    </xf>
    <xf numFmtId="2" fontId="3" fillId="2" borderId="15" xfId="0" applyNumberFormat="1" applyFont="1" applyFill="1" applyBorder="1" applyAlignment="1">
      <alignment horizontal="center" wrapText="1"/>
    </xf>
    <xf numFmtId="2" fontId="0" fillId="0" borderId="0" xfId="0" applyNumberFormat="1"/>
    <xf numFmtId="2" fontId="3" fillId="2" borderId="14" xfId="0" applyNumberFormat="1" applyFont="1" applyFill="1" applyBorder="1" applyAlignment="1">
      <alignment horizontal="center" vertical="center" wrapText="1"/>
    </xf>
    <xf numFmtId="2" fontId="3" fillId="2" borderId="16" xfId="0" applyNumberFormat="1" applyFont="1" applyFill="1" applyBorder="1" applyAlignment="1">
      <alignment horizontal="center" wrapText="1"/>
    </xf>
    <xf numFmtId="0" fontId="0" fillId="0" borderId="17" xfId="0" applyBorder="1"/>
    <xf numFmtId="2" fontId="0" fillId="0" borderId="18" xfId="0" applyNumberFormat="1" applyBorder="1"/>
    <xf numFmtId="2" fontId="0" fillId="0" borderId="19" xfId="0" applyNumberFormat="1" applyBorder="1"/>
    <xf numFmtId="0" fontId="2" fillId="2" borderId="4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6" fillId="0" borderId="0" xfId="0" applyFont="1"/>
    <xf numFmtId="0" fontId="2" fillId="2" borderId="24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49" fontId="8" fillId="4" borderId="27" xfId="0" applyNumberFormat="1" applyFont="1" applyFill="1" applyBorder="1" applyAlignment="1"/>
    <xf numFmtId="49" fontId="8" fillId="4" borderId="28" xfId="0" applyNumberFormat="1" applyFont="1" applyFill="1" applyBorder="1" applyAlignment="1"/>
    <xf numFmtId="49" fontId="8" fillId="4" borderId="29" xfId="0" applyNumberFormat="1" applyFont="1" applyFill="1" applyBorder="1" applyAlignment="1"/>
    <xf numFmtId="2" fontId="9" fillId="0" borderId="10" xfId="0" applyNumberFormat="1" applyFont="1" applyBorder="1" applyAlignment="1">
      <alignment wrapText="1"/>
    </xf>
    <xf numFmtId="2" fontId="9" fillId="3" borderId="10" xfId="0" applyNumberFormat="1" applyFont="1" applyFill="1" applyBorder="1" applyAlignment="1">
      <alignment wrapText="1"/>
    </xf>
    <xf numFmtId="2" fontId="3" fillId="2" borderId="12" xfId="0" applyNumberFormat="1" applyFont="1" applyFill="1" applyBorder="1" applyAlignment="1">
      <alignment horizontal="center" vertical="center" wrapText="1"/>
    </xf>
    <xf numFmtId="2" fontId="3" fillId="3" borderId="12" xfId="0" applyNumberFormat="1" applyFont="1" applyFill="1" applyBorder="1" applyAlignment="1">
      <alignment horizontal="left" vertical="center" wrapText="1"/>
    </xf>
    <xf numFmtId="2" fontId="0" fillId="5" borderId="4" xfId="0" applyNumberFormat="1" applyFill="1" applyBorder="1"/>
    <xf numFmtId="49" fontId="0" fillId="6" borderId="30" xfId="0" applyNumberFormat="1" applyFont="1" applyFill="1" applyBorder="1" applyAlignment="1"/>
    <xf numFmtId="49" fontId="0" fillId="6" borderId="31" xfId="0" applyNumberFormat="1" applyFont="1" applyFill="1" applyBorder="1" applyAlignment="1"/>
    <xf numFmtId="0" fontId="0" fillId="6" borderId="31" xfId="0" applyFill="1" applyBorder="1"/>
    <xf numFmtId="0" fontId="0" fillId="6" borderId="32" xfId="0" applyFill="1" applyBorder="1"/>
    <xf numFmtId="0" fontId="0" fillId="6" borderId="35" xfId="0" applyFill="1" applyBorder="1"/>
    <xf numFmtId="2" fontId="0" fillId="0" borderId="10" xfId="0" applyNumberFormat="1" applyBorder="1"/>
    <xf numFmtId="2" fontId="0" fillId="3" borderId="10" xfId="0" applyNumberFormat="1" applyFill="1" applyBorder="1"/>
    <xf numFmtId="49" fontId="0" fillId="6" borderId="36" xfId="0" applyNumberFormat="1" applyFont="1" applyFill="1" applyBorder="1" applyAlignment="1"/>
    <xf numFmtId="49" fontId="0" fillId="6" borderId="37" xfId="0" applyNumberFormat="1" applyFont="1" applyFill="1" applyBorder="1" applyAlignment="1"/>
    <xf numFmtId="49" fontId="0" fillId="6" borderId="38" xfId="0" applyNumberFormat="1" applyFont="1" applyFill="1" applyBorder="1" applyAlignment="1"/>
    <xf numFmtId="49" fontId="0" fillId="6" borderId="39" xfId="0" applyNumberFormat="1" applyFont="1" applyFill="1" applyBorder="1" applyAlignment="1"/>
    <xf numFmtId="49" fontId="0" fillId="6" borderId="40" xfId="0" applyNumberFormat="1" applyFont="1" applyFill="1" applyBorder="1" applyAlignment="1"/>
    <xf numFmtId="2" fontId="9" fillId="0" borderId="41" xfId="0" applyNumberFormat="1" applyFont="1" applyBorder="1" applyAlignment="1">
      <alignment wrapText="1"/>
    </xf>
    <xf numFmtId="2" fontId="9" fillId="3" borderId="41" xfId="0" applyNumberFormat="1" applyFont="1" applyFill="1" applyBorder="1" applyAlignment="1">
      <alignment wrapText="1"/>
    </xf>
    <xf numFmtId="2" fontId="0" fillId="0" borderId="22" xfId="0" applyNumberFormat="1" applyBorder="1"/>
    <xf numFmtId="2" fontId="0" fillId="0" borderId="8" xfId="0" applyNumberFormat="1" applyBorder="1"/>
    <xf numFmtId="49" fontId="0" fillId="6" borderId="42" xfId="0" applyNumberFormat="1" applyFont="1" applyFill="1" applyBorder="1" applyAlignment="1"/>
    <xf numFmtId="0" fontId="3" fillId="2" borderId="14" xfId="0" applyFont="1" applyFill="1" applyBorder="1" applyAlignment="1">
      <alignment horizontal="center" vertical="center" wrapText="1"/>
    </xf>
    <xf numFmtId="2" fontId="3" fillId="3" borderId="14" xfId="0" applyNumberFormat="1" applyFont="1" applyFill="1" applyBorder="1" applyAlignment="1">
      <alignment horizontal="left" vertical="center" wrapText="1"/>
    </xf>
    <xf numFmtId="2" fontId="0" fillId="0" borderId="23" xfId="0" applyNumberFormat="1" applyBorder="1"/>
    <xf numFmtId="0" fontId="6" fillId="6" borderId="31" xfId="0" applyFont="1" applyFill="1" applyBorder="1"/>
    <xf numFmtId="2" fontId="0" fillId="0" borderId="43" xfId="0" applyNumberFormat="1" applyBorder="1"/>
    <xf numFmtId="0" fontId="3" fillId="2" borderId="44" xfId="0" applyFont="1" applyFill="1" applyBorder="1" applyAlignment="1">
      <alignment horizontal="center" vertical="center" wrapText="1"/>
    </xf>
    <xf numFmtId="0" fontId="3" fillId="6" borderId="14" xfId="0" applyFont="1" applyFill="1" applyBorder="1" applyAlignment="1">
      <alignment horizontal="center" vertical="center" wrapText="1"/>
    </xf>
    <xf numFmtId="49" fontId="6" fillId="6" borderId="4" xfId="0" applyNumberFormat="1" applyFont="1" applyFill="1" applyBorder="1" applyAlignment="1">
      <alignment wrapText="1"/>
    </xf>
    <xf numFmtId="2" fontId="9" fillId="6" borderId="22" xfId="0" applyNumberFormat="1" applyFont="1" applyFill="1" applyBorder="1" applyAlignment="1">
      <alignment wrapText="1"/>
    </xf>
    <xf numFmtId="2" fontId="9" fillId="6" borderId="45" xfId="0" applyNumberFormat="1" applyFont="1" applyFill="1" applyBorder="1" applyAlignment="1">
      <alignment wrapText="1"/>
    </xf>
    <xf numFmtId="2" fontId="3" fillId="6" borderId="46" xfId="0" applyNumberFormat="1" applyFont="1" applyFill="1" applyBorder="1" applyAlignment="1">
      <alignment horizontal="center" vertical="center" wrapText="1"/>
    </xf>
    <xf numFmtId="2" fontId="3" fillId="6" borderId="47" xfId="0" applyNumberFormat="1" applyFont="1" applyFill="1" applyBorder="1" applyAlignment="1">
      <alignment horizontal="left" vertical="center" wrapText="1"/>
    </xf>
    <xf numFmtId="2" fontId="0" fillId="6" borderId="4" xfId="0" applyNumberFormat="1" applyFill="1" applyBorder="1"/>
    <xf numFmtId="0" fontId="0" fillId="0" borderId="45" xfId="0" applyBorder="1"/>
    <xf numFmtId="0" fontId="0" fillId="0" borderId="48" xfId="0" applyBorder="1"/>
    <xf numFmtId="0" fontId="0" fillId="0" borderId="49" xfId="0" applyBorder="1"/>
    <xf numFmtId="0" fontId="1" fillId="0" borderId="45" xfId="0" applyFont="1" applyBorder="1" applyAlignment="1">
      <alignment horizontal="left" vertical="center" wrapText="1"/>
    </xf>
    <xf numFmtId="49" fontId="10" fillId="3" borderId="10" xfId="0" applyNumberFormat="1" applyFont="1" applyFill="1" applyBorder="1" applyAlignment="1"/>
    <xf numFmtId="2" fontId="2" fillId="2" borderId="4" xfId="0" applyNumberFormat="1" applyFont="1" applyFill="1" applyBorder="1" applyAlignment="1">
      <alignment horizontal="center" wrapText="1"/>
    </xf>
    <xf numFmtId="49" fontId="10" fillId="3" borderId="38" xfId="0" applyNumberFormat="1" applyFont="1" applyFill="1" applyBorder="1" applyAlignment="1"/>
    <xf numFmtId="2" fontId="0" fillId="0" borderId="50" xfId="0" applyNumberFormat="1" applyBorder="1"/>
    <xf numFmtId="2" fontId="3" fillId="2" borderId="25" xfId="0" applyNumberFormat="1" applyFont="1" applyFill="1" applyBorder="1" applyAlignment="1">
      <alignment horizontal="center" wrapText="1"/>
    </xf>
    <xf numFmtId="2" fontId="3" fillId="2" borderId="51" xfId="0" applyNumberFormat="1" applyFont="1" applyFill="1" applyBorder="1" applyAlignment="1">
      <alignment horizontal="center" wrapText="1"/>
    </xf>
    <xf numFmtId="2" fontId="3" fillId="2" borderId="52" xfId="0" applyNumberFormat="1" applyFont="1" applyFill="1" applyBorder="1" applyAlignment="1">
      <alignment horizontal="center" wrapText="1"/>
    </xf>
    <xf numFmtId="49" fontId="8" fillId="4" borderId="55" xfId="0" applyNumberFormat="1" applyFont="1" applyFill="1" applyBorder="1" applyAlignment="1"/>
    <xf numFmtId="49" fontId="10" fillId="3" borderId="34" xfId="0" applyNumberFormat="1" applyFont="1" applyFill="1" applyBorder="1" applyAlignment="1"/>
    <xf numFmtId="2" fontId="3" fillId="2" borderId="56" xfId="0" applyNumberFormat="1" applyFont="1" applyFill="1" applyBorder="1" applyAlignment="1">
      <alignment horizontal="center" vertical="center" wrapText="1"/>
    </xf>
    <xf numFmtId="0" fontId="0" fillId="6" borderId="0" xfId="0" applyFill="1"/>
    <xf numFmtId="49" fontId="0" fillId="6" borderId="31" xfId="0" applyNumberFormat="1" applyFill="1" applyBorder="1" applyAlignment="1"/>
    <xf numFmtId="49" fontId="0" fillId="6" borderId="57" xfId="0" applyNumberFormat="1" applyFont="1" applyFill="1" applyBorder="1" applyAlignment="1"/>
    <xf numFmtId="0" fontId="0" fillId="6" borderId="38" xfId="0" applyFill="1" applyBorder="1"/>
    <xf numFmtId="0" fontId="0" fillId="6" borderId="39" xfId="0" applyFill="1" applyBorder="1"/>
    <xf numFmtId="0" fontId="0" fillId="6" borderId="40" xfId="0" applyFill="1" applyBorder="1"/>
    <xf numFmtId="49" fontId="10" fillId="3" borderId="58" xfId="0" applyNumberFormat="1" applyFont="1" applyFill="1" applyBorder="1" applyAlignment="1"/>
    <xf numFmtId="2" fontId="9" fillId="3" borderId="38" xfId="0" applyNumberFormat="1" applyFont="1" applyFill="1" applyBorder="1" applyAlignment="1">
      <alignment wrapText="1"/>
    </xf>
    <xf numFmtId="2" fontId="0" fillId="0" borderId="26" xfId="0" applyNumberFormat="1" applyBorder="1"/>
    <xf numFmtId="2" fontId="3" fillId="2" borderId="51" xfId="0" applyNumberFormat="1" applyFont="1" applyFill="1" applyBorder="1" applyAlignment="1">
      <alignment horizontal="center" vertical="center" wrapText="1"/>
    </xf>
    <xf numFmtId="2" fontId="3" fillId="2" borderId="20" xfId="0" applyNumberFormat="1" applyFont="1" applyFill="1" applyBorder="1" applyAlignment="1">
      <alignment horizontal="center" vertical="center" wrapText="1"/>
    </xf>
    <xf numFmtId="2" fontId="3" fillId="2" borderId="59" xfId="0" applyNumberFormat="1" applyFont="1" applyFill="1" applyBorder="1" applyAlignment="1">
      <alignment horizontal="center" wrapText="1"/>
    </xf>
    <xf numFmtId="0" fontId="0" fillId="0" borderId="60" xfId="0" applyBorder="1"/>
    <xf numFmtId="0" fontId="6" fillId="0" borderId="61" xfId="0" applyFont="1" applyBorder="1"/>
    <xf numFmtId="0" fontId="0" fillId="0" borderId="62" xfId="0" applyBorder="1"/>
    <xf numFmtId="0" fontId="2" fillId="2" borderId="43" xfId="0" applyFont="1" applyFill="1" applyBorder="1" applyAlignment="1">
      <alignment horizontal="center" vertical="center" wrapText="1"/>
    </xf>
    <xf numFmtId="49" fontId="8" fillId="4" borderId="63" xfId="0" applyNumberFormat="1" applyFont="1" applyFill="1" applyBorder="1" applyAlignment="1"/>
    <xf numFmtId="0" fontId="4" fillId="2" borderId="64" xfId="0" applyFont="1" applyFill="1" applyBorder="1" applyAlignment="1">
      <alignment horizontal="center" vertical="center" wrapText="1"/>
    </xf>
    <xf numFmtId="2" fontId="9" fillId="6" borderId="11" xfId="0" applyNumberFormat="1" applyFont="1" applyFill="1" applyBorder="1" applyAlignment="1">
      <alignment wrapText="1"/>
    </xf>
    <xf numFmtId="2" fontId="9" fillId="6" borderId="66" xfId="0" applyNumberFormat="1" applyFont="1" applyFill="1" applyBorder="1" applyAlignment="1">
      <alignment wrapText="1"/>
    </xf>
    <xf numFmtId="2" fontId="3" fillId="6" borderId="66" xfId="0" applyNumberFormat="1" applyFont="1" applyFill="1" applyBorder="1" applyAlignment="1">
      <alignment horizontal="center" vertical="center" wrapText="1"/>
    </xf>
    <xf numFmtId="0" fontId="0" fillId="0" borderId="67" xfId="0" applyBorder="1"/>
    <xf numFmtId="49" fontId="10" fillId="6" borderId="68" xfId="0" applyNumberFormat="1" applyFont="1" applyFill="1" applyBorder="1" applyAlignment="1"/>
    <xf numFmtId="49" fontId="10" fillId="6" borderId="69" xfId="0" applyNumberFormat="1" applyFont="1" applyFill="1" applyBorder="1" applyAlignment="1"/>
    <xf numFmtId="2" fontId="3" fillId="6" borderId="70" xfId="0" applyNumberFormat="1" applyFont="1" applyFill="1" applyBorder="1" applyAlignment="1">
      <alignment horizontal="center" vertical="center" wrapText="1"/>
    </xf>
    <xf numFmtId="2" fontId="0" fillId="6" borderId="43" xfId="0" applyNumberFormat="1" applyFill="1" applyBorder="1"/>
    <xf numFmtId="0" fontId="0" fillId="0" borderId="9" xfId="0" applyBorder="1"/>
    <xf numFmtId="0" fontId="0" fillId="0" borderId="0" xfId="0" applyBorder="1"/>
    <xf numFmtId="0" fontId="1" fillId="0" borderId="71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49" fontId="0" fillId="3" borderId="10" xfId="0" applyNumberFormat="1" applyFont="1" applyFill="1" applyBorder="1" applyAlignment="1"/>
    <xf numFmtId="2" fontId="3" fillId="2" borderId="6" xfId="0" applyNumberFormat="1" applyFont="1" applyFill="1" applyBorder="1" applyAlignment="1">
      <alignment horizontal="center" wrapText="1"/>
    </xf>
    <xf numFmtId="0" fontId="0" fillId="0" borderId="23" xfId="0" applyBorder="1"/>
    <xf numFmtId="2" fontId="0" fillId="3" borderId="10" xfId="0" applyNumberFormat="1" applyFill="1" applyBorder="1" applyAlignment="1">
      <alignment horizontal="center"/>
    </xf>
    <xf numFmtId="2" fontId="9" fillId="3" borderId="10" xfId="0" applyNumberFormat="1" applyFont="1" applyFill="1" applyBorder="1" applyAlignment="1">
      <alignment horizontal="center" wrapText="1"/>
    </xf>
    <xf numFmtId="2" fontId="0" fillId="0" borderId="72" xfId="0" applyNumberFormat="1" applyBorder="1"/>
    <xf numFmtId="2" fontId="3" fillId="2" borderId="56" xfId="0" applyNumberFormat="1" applyFont="1" applyFill="1" applyBorder="1" applyAlignment="1">
      <alignment horizontal="center" wrapText="1"/>
    </xf>
    <xf numFmtId="0" fontId="6" fillId="0" borderId="75" xfId="0" applyFont="1" applyBorder="1"/>
    <xf numFmtId="0" fontId="3" fillId="2" borderId="76" xfId="0" applyFont="1" applyFill="1" applyBorder="1" applyAlignment="1">
      <alignment horizontal="center" vertical="center" wrapText="1"/>
    </xf>
    <xf numFmtId="0" fontId="3" fillId="6" borderId="76" xfId="0" applyFont="1" applyFill="1" applyBorder="1" applyAlignment="1">
      <alignment horizontal="center" vertical="center" wrapText="1"/>
    </xf>
    <xf numFmtId="49" fontId="0" fillId="6" borderId="77" xfId="0" applyNumberFormat="1" applyFont="1" applyFill="1" applyBorder="1" applyAlignment="1"/>
    <xf numFmtId="49" fontId="0" fillId="6" borderId="76" xfId="0" applyNumberFormat="1" applyFont="1" applyFill="1" applyBorder="1" applyAlignment="1"/>
    <xf numFmtId="2" fontId="9" fillId="6" borderId="21" xfId="0" applyNumberFormat="1" applyFont="1" applyFill="1" applyBorder="1" applyAlignment="1">
      <alignment horizontal="center" wrapText="1"/>
    </xf>
    <xf numFmtId="2" fontId="0" fillId="6" borderId="78" xfId="0" applyNumberFormat="1" applyFill="1" applyBorder="1" applyAlignment="1">
      <alignment horizontal="center"/>
    </xf>
    <xf numFmtId="2" fontId="3" fillId="6" borderId="15" xfId="0" applyNumberFormat="1" applyFont="1" applyFill="1" applyBorder="1" applyAlignment="1">
      <alignment horizontal="center" vertical="center" wrapText="1"/>
    </xf>
    <xf numFmtId="0" fontId="0" fillId="0" borderId="81" xfId="0" applyBorder="1"/>
    <xf numFmtId="0" fontId="1" fillId="0" borderId="65" xfId="0" applyFont="1" applyBorder="1" applyAlignment="1">
      <alignment horizontal="left" vertical="center" wrapText="1"/>
    </xf>
    <xf numFmtId="49" fontId="6" fillId="3" borderId="10" xfId="0" applyNumberFormat="1" applyFont="1" applyFill="1" applyBorder="1" applyAlignment="1"/>
    <xf numFmtId="2" fontId="3" fillId="2" borderId="47" xfId="0" applyNumberFormat="1" applyFont="1" applyFill="1" applyBorder="1" applyAlignment="1">
      <alignment horizontal="center" wrapText="1"/>
    </xf>
    <xf numFmtId="2" fontId="3" fillId="2" borderId="84" xfId="0" applyNumberFormat="1" applyFont="1" applyFill="1" applyBorder="1" applyAlignment="1">
      <alignment horizontal="center" wrapText="1"/>
    </xf>
    <xf numFmtId="2" fontId="9" fillId="3" borderId="38" xfId="0" applyNumberFormat="1" applyFont="1" applyFill="1" applyBorder="1" applyAlignment="1">
      <alignment horizontal="center" wrapText="1"/>
    </xf>
    <xf numFmtId="2" fontId="3" fillId="2" borderId="15" xfId="0" applyNumberFormat="1" applyFont="1" applyFill="1" applyBorder="1" applyAlignment="1">
      <alignment horizontal="center" vertical="center" wrapText="1"/>
    </xf>
    <xf numFmtId="2" fontId="0" fillId="0" borderId="49" xfId="0" applyNumberFormat="1" applyBorder="1"/>
    <xf numFmtId="0" fontId="3" fillId="2" borderId="59" xfId="0" applyFont="1" applyFill="1" applyBorder="1" applyAlignment="1">
      <alignment horizontal="center" vertical="center" wrapText="1"/>
    </xf>
    <xf numFmtId="49" fontId="10" fillId="6" borderId="10" xfId="0" applyNumberFormat="1" applyFont="1" applyFill="1" applyBorder="1" applyAlignment="1"/>
    <xf numFmtId="2" fontId="0" fillId="6" borderId="10" xfId="0" applyNumberFormat="1" applyFill="1" applyBorder="1" applyAlignment="1">
      <alignment horizontal="center"/>
    </xf>
    <xf numFmtId="2" fontId="0" fillId="6" borderId="34" xfId="0" applyNumberFormat="1" applyFill="1" applyBorder="1" applyAlignment="1">
      <alignment horizontal="center"/>
    </xf>
    <xf numFmtId="2" fontId="3" fillId="6" borderId="14" xfId="0" applyNumberFormat="1" applyFont="1" applyFill="1" applyBorder="1" applyAlignment="1">
      <alignment horizontal="center" vertical="center" wrapText="1"/>
    </xf>
    <xf numFmtId="2" fontId="0" fillId="6" borderId="76" xfId="0" applyNumberFormat="1" applyFill="1" applyBorder="1"/>
    <xf numFmtId="2" fontId="0" fillId="6" borderId="68" xfId="0" applyNumberFormat="1" applyFill="1" applyBorder="1"/>
    <xf numFmtId="0" fontId="0" fillId="0" borderId="90" xfId="0" applyBorder="1"/>
    <xf numFmtId="0" fontId="0" fillId="0" borderId="92" xfId="0" applyBorder="1"/>
    <xf numFmtId="0" fontId="0" fillId="0" borderId="44" xfId="0" applyBorder="1"/>
    <xf numFmtId="0" fontId="0" fillId="0" borderId="96" xfId="0" applyBorder="1"/>
    <xf numFmtId="0" fontId="0" fillId="0" borderId="97" xfId="0" applyBorder="1"/>
    <xf numFmtId="49" fontId="10" fillId="3" borderId="10" xfId="0" applyNumberFormat="1" applyFont="1" applyFill="1" applyBorder="1" applyAlignment="1">
      <alignment wrapText="1"/>
    </xf>
    <xf numFmtId="2" fontId="0" fillId="0" borderId="98" xfId="0" applyNumberFormat="1" applyBorder="1"/>
    <xf numFmtId="2" fontId="0" fillId="0" borderId="11" xfId="0" applyNumberFormat="1" applyBorder="1"/>
    <xf numFmtId="2" fontId="0" fillId="0" borderId="66" xfId="0" applyNumberFormat="1" applyBorder="1"/>
    <xf numFmtId="2" fontId="3" fillId="2" borderId="66" xfId="0" applyNumberFormat="1" applyFont="1" applyFill="1" applyBorder="1" applyAlignment="1">
      <alignment horizontal="center" wrapText="1"/>
    </xf>
    <xf numFmtId="2" fontId="0" fillId="0" borderId="99" xfId="0" applyNumberFormat="1" applyBorder="1"/>
    <xf numFmtId="2" fontId="2" fillId="2" borderId="66" xfId="0" applyNumberFormat="1" applyFont="1" applyFill="1" applyBorder="1" applyAlignment="1">
      <alignment horizontal="center" wrapText="1"/>
    </xf>
    <xf numFmtId="2" fontId="0" fillId="0" borderId="100" xfId="0" applyNumberFormat="1" applyBorder="1"/>
    <xf numFmtId="2" fontId="0" fillId="0" borderId="84" xfId="0" applyNumberFormat="1" applyBorder="1"/>
    <xf numFmtId="0" fontId="4" fillId="2" borderId="101" xfId="0" applyFont="1" applyFill="1" applyBorder="1" applyAlignment="1">
      <alignment horizontal="center" vertical="center" wrapText="1"/>
    </xf>
    <xf numFmtId="2" fontId="0" fillId="3" borderId="0" xfId="0" applyNumberFormat="1" applyFill="1" applyAlignment="1">
      <alignment horizontal="center"/>
    </xf>
    <xf numFmtId="49" fontId="0" fillId="6" borderId="0" xfId="0" applyNumberFormat="1" applyFont="1" applyFill="1" applyAlignment="1"/>
    <xf numFmtId="0" fontId="0" fillId="0" borderId="79" xfId="0" applyBorder="1"/>
    <xf numFmtId="0" fontId="0" fillId="0" borderId="80" xfId="0" applyBorder="1"/>
    <xf numFmtId="0" fontId="4" fillId="2" borderId="50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left" vertical="center" wrapText="1"/>
    </xf>
    <xf numFmtId="49" fontId="10" fillId="6" borderId="5" xfId="0" applyNumberFormat="1" applyFont="1" applyFill="1" applyBorder="1" applyAlignment="1">
      <alignment wrapText="1"/>
    </xf>
    <xf numFmtId="49" fontId="10" fillId="6" borderId="4" xfId="0" applyNumberFormat="1" applyFont="1" applyFill="1" applyBorder="1" applyAlignment="1">
      <alignment wrapText="1"/>
    </xf>
    <xf numFmtId="2" fontId="0" fillId="6" borderId="4" xfId="0" applyNumberFormat="1" applyFill="1" applyBorder="1" applyAlignment="1">
      <alignment horizontal="center"/>
    </xf>
    <xf numFmtId="2" fontId="3" fillId="6" borderId="4" xfId="0" applyNumberFormat="1" applyFont="1" applyFill="1" applyBorder="1" applyAlignment="1">
      <alignment horizontal="center" vertical="center" wrapText="1"/>
    </xf>
    <xf numFmtId="2" fontId="0" fillId="6" borderId="43" xfId="0" applyNumberFormat="1" applyFill="1" applyBorder="1" applyAlignment="1">
      <alignment horizontal="center"/>
    </xf>
    <xf numFmtId="0" fontId="3" fillId="6" borderId="102" xfId="0" applyFont="1" applyFill="1" applyBorder="1" applyAlignment="1">
      <alignment horizontal="center" vertical="center" wrapText="1"/>
    </xf>
    <xf numFmtId="2" fontId="0" fillId="6" borderId="18" xfId="0" applyNumberFormat="1" applyFill="1" applyBorder="1"/>
    <xf numFmtId="0" fontId="0" fillId="0" borderId="78" xfId="0" applyBorder="1"/>
    <xf numFmtId="0" fontId="0" fillId="0" borderId="51" xfId="0" applyBorder="1"/>
    <xf numFmtId="0" fontId="0" fillId="0" borderId="66" xfId="0" applyBorder="1"/>
    <xf numFmtId="0" fontId="0" fillId="0" borderId="99" xfId="0" applyBorder="1"/>
    <xf numFmtId="0" fontId="1" fillId="0" borderId="34" xfId="0" applyFont="1" applyBorder="1" applyAlignment="1">
      <alignment horizontal="left" vertical="center" wrapText="1"/>
    </xf>
    <xf numFmtId="0" fontId="0" fillId="0" borderId="104" xfId="0" applyBorder="1"/>
    <xf numFmtId="2" fontId="3" fillId="2" borderId="76" xfId="0" applyNumberFormat="1" applyFont="1" applyFill="1" applyBorder="1" applyAlignment="1">
      <alignment horizontal="center" wrapText="1"/>
    </xf>
    <xf numFmtId="2" fontId="0" fillId="0" borderId="14" xfId="0" applyNumberFormat="1" applyBorder="1"/>
    <xf numFmtId="2" fontId="0" fillId="0" borderId="105" xfId="0" applyNumberFormat="1" applyBorder="1"/>
    <xf numFmtId="2" fontId="0" fillId="0" borderId="106" xfId="0" applyNumberFormat="1" applyBorder="1"/>
    <xf numFmtId="2" fontId="0" fillId="0" borderId="107" xfId="0" applyNumberFormat="1" applyBorder="1"/>
    <xf numFmtId="0" fontId="0" fillId="0" borderId="86" xfId="0" applyBorder="1"/>
    <xf numFmtId="0" fontId="0" fillId="0" borderId="13" xfId="0" applyBorder="1"/>
    <xf numFmtId="49" fontId="8" fillId="4" borderId="108" xfId="0" applyNumberFormat="1" applyFont="1" applyFill="1" applyBorder="1" applyAlignment="1"/>
    <xf numFmtId="2" fontId="3" fillId="2" borderId="66" xfId="0" applyNumberFormat="1" applyFont="1" applyFill="1" applyBorder="1" applyAlignment="1">
      <alignment horizontal="center" vertical="center" wrapText="1"/>
    </xf>
    <xf numFmtId="49" fontId="0" fillId="6" borderId="109" xfId="0" applyNumberFormat="1" applyFont="1" applyFill="1" applyBorder="1" applyAlignment="1"/>
    <xf numFmtId="2" fontId="0" fillId="0" borderId="20" xfId="0" applyNumberFormat="1" applyBorder="1"/>
    <xf numFmtId="2" fontId="0" fillId="0" borderId="0" xfId="0" applyNumberFormat="1" applyBorder="1" applyAlignment="1">
      <alignment horizontal="center"/>
    </xf>
    <xf numFmtId="0" fontId="0" fillId="0" borderId="110" xfId="0" applyBorder="1"/>
    <xf numFmtId="0" fontId="0" fillId="0" borderId="111" xfId="0" applyBorder="1"/>
    <xf numFmtId="0" fontId="0" fillId="0" borderId="33" xfId="0" applyBorder="1"/>
    <xf numFmtId="0" fontId="4" fillId="2" borderId="112" xfId="0" applyFont="1" applyFill="1" applyBorder="1" applyAlignment="1">
      <alignment horizontal="center" vertical="center" wrapText="1"/>
    </xf>
    <xf numFmtId="0" fontId="3" fillId="6" borderId="100" xfId="0" applyFont="1" applyFill="1" applyBorder="1" applyAlignment="1">
      <alignment horizontal="center" vertical="center" wrapText="1"/>
    </xf>
    <xf numFmtId="49" fontId="10" fillId="6" borderId="76" xfId="0" applyNumberFormat="1" applyFont="1" applyFill="1" applyBorder="1" applyAlignment="1">
      <alignment wrapText="1"/>
    </xf>
    <xf numFmtId="2" fontId="9" fillId="6" borderId="66" xfId="0" applyNumberFormat="1" applyFont="1" applyFill="1" applyBorder="1" applyAlignment="1">
      <alignment horizontal="center" wrapText="1"/>
    </xf>
    <xf numFmtId="2" fontId="0" fillId="6" borderId="66" xfId="0" applyNumberFormat="1" applyFill="1" applyBorder="1" applyAlignment="1">
      <alignment horizontal="center"/>
    </xf>
    <xf numFmtId="2" fontId="0" fillId="6" borderId="66" xfId="0" applyNumberFormat="1" applyFill="1" applyBorder="1"/>
    <xf numFmtId="2" fontId="0" fillId="6" borderId="20" xfId="0" applyNumberFormat="1" applyFill="1" applyBorder="1"/>
    <xf numFmtId="0" fontId="0" fillId="0" borderId="95" xfId="0" applyBorder="1"/>
    <xf numFmtId="2" fontId="3" fillId="6" borderId="84" xfId="0" applyNumberFormat="1" applyFont="1" applyFill="1" applyBorder="1" applyAlignment="1">
      <alignment horizontal="center" vertical="center" wrapText="1"/>
    </xf>
    <xf numFmtId="49" fontId="10" fillId="6" borderId="69" xfId="0" applyNumberFormat="1" applyFont="1" applyFill="1" applyBorder="1" applyAlignment="1">
      <alignment wrapText="1"/>
    </xf>
    <xf numFmtId="2" fontId="0" fillId="6" borderId="100" xfId="0" applyNumberFormat="1" applyFill="1" applyBorder="1"/>
    <xf numFmtId="2" fontId="0" fillId="0" borderId="64" xfId="0" applyNumberFormat="1" applyBorder="1"/>
    <xf numFmtId="2" fontId="2" fillId="2" borderId="12" xfId="0" applyNumberFormat="1" applyFont="1" applyFill="1" applyBorder="1" applyAlignment="1">
      <alignment horizontal="center" wrapText="1"/>
    </xf>
    <xf numFmtId="2" fontId="9" fillId="3" borderId="113" xfId="0" applyNumberFormat="1" applyFont="1" applyFill="1" applyBorder="1" applyAlignment="1">
      <alignment horizontal="center" wrapText="1"/>
    </xf>
    <xf numFmtId="2" fontId="0" fillId="0" borderId="76" xfId="0" applyNumberFormat="1" applyBorder="1"/>
    <xf numFmtId="2" fontId="0" fillId="0" borderId="114" xfId="0" applyNumberFormat="1" applyBorder="1"/>
    <xf numFmtId="2" fontId="0" fillId="0" borderId="115" xfId="0" applyNumberFormat="1" applyBorder="1"/>
    <xf numFmtId="2" fontId="0" fillId="0" borderId="21" xfId="0" applyNumberFormat="1" applyBorder="1"/>
    <xf numFmtId="2" fontId="0" fillId="0" borderId="116" xfId="0" applyNumberFormat="1" applyBorder="1"/>
    <xf numFmtId="2" fontId="9" fillId="6" borderId="117" xfId="0" applyNumberFormat="1" applyFont="1" applyFill="1" applyBorder="1" applyAlignment="1">
      <alignment horizontal="center" wrapText="1"/>
    </xf>
    <xf numFmtId="2" fontId="0" fillId="6" borderId="115" xfId="0" applyNumberFormat="1" applyFill="1" applyBorder="1"/>
    <xf numFmtId="49" fontId="10" fillId="6" borderId="68" xfId="0" applyNumberFormat="1" applyFont="1" applyFill="1" applyBorder="1" applyAlignment="1">
      <alignment wrapText="1"/>
    </xf>
    <xf numFmtId="0" fontId="11" fillId="0" borderId="0" xfId="0" applyFont="1"/>
    <xf numFmtId="0" fontId="12" fillId="0" borderId="0" xfId="0" applyFont="1"/>
    <xf numFmtId="0" fontId="3" fillId="2" borderId="14" xfId="0" applyFont="1" applyFill="1" applyBorder="1" applyAlignment="1">
      <alignment horizontal="center" wrapText="1"/>
    </xf>
    <xf numFmtId="0" fontId="3" fillId="2" borderId="20" xfId="0" applyFont="1" applyFill="1" applyBorder="1" applyAlignment="1">
      <alignment horizontal="center" wrapText="1"/>
    </xf>
    <xf numFmtId="0" fontId="3" fillId="2" borderId="21" xfId="0" applyFont="1" applyFill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7" fillId="0" borderId="53" xfId="0" applyFont="1" applyBorder="1" applyAlignment="1">
      <alignment horizontal="center" wrapText="1"/>
    </xf>
    <xf numFmtId="0" fontId="7" fillId="0" borderId="54" xfId="0" applyFont="1" applyBorder="1" applyAlignment="1">
      <alignment horizontal="center" wrapText="1"/>
    </xf>
    <xf numFmtId="0" fontId="1" fillId="0" borderId="45" xfId="0" applyFont="1" applyBorder="1" applyAlignment="1">
      <alignment horizontal="left" vertical="center" wrapText="1"/>
    </xf>
    <xf numFmtId="0" fontId="0" fillId="0" borderId="45" xfId="0" applyBorder="1"/>
    <xf numFmtId="0" fontId="1" fillId="0" borderId="0" xfId="0" applyFont="1" applyBorder="1" applyAlignment="1">
      <alignment horizontal="left" vertical="center" wrapText="1"/>
    </xf>
    <xf numFmtId="0" fontId="0" fillId="0" borderId="0" xfId="0" applyBorder="1"/>
    <xf numFmtId="0" fontId="1" fillId="0" borderId="49" xfId="0" applyFont="1" applyBorder="1" applyAlignment="1">
      <alignment horizontal="left" vertical="center" wrapText="1"/>
    </xf>
    <xf numFmtId="0" fontId="0" fillId="0" borderId="49" xfId="0" applyBorder="1"/>
    <xf numFmtId="0" fontId="1" fillId="0" borderId="45" xfId="0" applyFont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wrapText="1"/>
    </xf>
    <xf numFmtId="0" fontId="3" fillId="2" borderId="24" xfId="0" applyFont="1" applyFill="1" applyBorder="1" applyAlignment="1">
      <alignment horizontal="center" wrapText="1"/>
    </xf>
    <xf numFmtId="0" fontId="7" fillId="0" borderId="73" xfId="0" applyFont="1" applyBorder="1" applyAlignment="1">
      <alignment horizontal="center" wrapText="1"/>
    </xf>
    <xf numFmtId="0" fontId="7" fillId="0" borderId="74" xfId="0" applyFont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48" xfId="0" applyFont="1" applyFill="1" applyBorder="1" applyAlignment="1">
      <alignment horizontal="center" wrapText="1"/>
    </xf>
    <xf numFmtId="0" fontId="3" fillId="2" borderId="85" xfId="0" applyFont="1" applyFill="1" applyBorder="1" applyAlignment="1">
      <alignment horizontal="center" vertical="center" wrapText="1"/>
    </xf>
    <xf numFmtId="0" fontId="3" fillId="2" borderId="8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 wrapText="1"/>
    </xf>
    <xf numFmtId="0" fontId="1" fillId="0" borderId="65" xfId="0" applyFont="1" applyBorder="1" applyAlignment="1">
      <alignment horizontal="left" vertical="center" wrapText="1"/>
    </xf>
    <xf numFmtId="0" fontId="1" fillId="0" borderId="79" xfId="0" applyFont="1" applyBorder="1" applyAlignment="1">
      <alignment horizontal="left" vertical="center" wrapText="1"/>
    </xf>
    <xf numFmtId="0" fontId="1" fillId="0" borderId="80" xfId="0" applyFont="1" applyBorder="1" applyAlignment="1">
      <alignment horizontal="left" vertical="center" wrapText="1"/>
    </xf>
    <xf numFmtId="0" fontId="1" fillId="0" borderId="81" xfId="0" applyFont="1" applyBorder="1" applyAlignment="1">
      <alignment horizontal="left" vertical="center" wrapText="1"/>
    </xf>
    <xf numFmtId="0" fontId="1" fillId="0" borderId="67" xfId="0" applyFont="1" applyBorder="1" applyAlignment="1">
      <alignment horizontal="left" vertical="center" wrapText="1"/>
    </xf>
    <xf numFmtId="0" fontId="1" fillId="0" borderId="82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83" xfId="0" applyFont="1" applyBorder="1" applyAlignment="1">
      <alignment horizontal="left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67" xfId="0" applyFont="1" applyBorder="1" applyAlignment="1">
      <alignment horizontal="center" vertical="center" wrapText="1"/>
    </xf>
    <xf numFmtId="0" fontId="1" fillId="0" borderId="87" xfId="0" applyFont="1" applyBorder="1" applyAlignment="1">
      <alignment horizontal="left" vertical="center" wrapText="1"/>
    </xf>
    <xf numFmtId="0" fontId="1" fillId="0" borderId="88" xfId="0" applyFont="1" applyBorder="1" applyAlignment="1">
      <alignment horizontal="left" vertical="center" wrapText="1"/>
    </xf>
    <xf numFmtId="0" fontId="1" fillId="0" borderId="89" xfId="0" applyFont="1" applyBorder="1" applyAlignment="1">
      <alignment horizontal="left" vertical="center" wrapText="1"/>
    </xf>
    <xf numFmtId="0" fontId="1" fillId="0" borderId="58" xfId="0" applyFont="1" applyBorder="1" applyAlignment="1">
      <alignment horizontal="left" vertical="center" wrapText="1"/>
    </xf>
    <xf numFmtId="0" fontId="1" fillId="0" borderId="91" xfId="0" applyFont="1" applyBorder="1" applyAlignment="1">
      <alignment horizontal="left" vertical="center" wrapText="1"/>
    </xf>
    <xf numFmtId="0" fontId="1" fillId="0" borderId="93" xfId="0" applyFont="1" applyBorder="1" applyAlignment="1">
      <alignment horizontal="left" vertical="center" wrapText="1"/>
    </xf>
    <xf numFmtId="0" fontId="1" fillId="0" borderId="56" xfId="0" applyFont="1" applyBorder="1" applyAlignment="1">
      <alignment horizontal="left" vertical="center" wrapText="1"/>
    </xf>
    <xf numFmtId="0" fontId="1" fillId="0" borderId="94" xfId="0" applyFont="1" applyBorder="1" applyAlignment="1">
      <alignment horizontal="left" vertical="center" wrapText="1"/>
    </xf>
    <xf numFmtId="0" fontId="1" fillId="0" borderId="86" xfId="0" applyFont="1" applyBorder="1" applyAlignment="1">
      <alignment horizontal="center" vertical="center" wrapText="1"/>
    </xf>
    <xf numFmtId="0" fontId="1" fillId="0" borderId="95" xfId="0" applyFont="1" applyBorder="1" applyAlignment="1">
      <alignment horizontal="center" vertical="center" wrapText="1"/>
    </xf>
    <xf numFmtId="0" fontId="1" fillId="0" borderId="103" xfId="0" applyFont="1" applyBorder="1" applyAlignment="1">
      <alignment horizontal="left" vertical="center" wrapText="1"/>
    </xf>
    <xf numFmtId="0" fontId="8" fillId="0" borderId="93" xfId="0" applyFont="1" applyBorder="1" applyAlignment="1">
      <alignment horizontal="left" vertical="center" wrapText="1"/>
    </xf>
    <xf numFmtId="0" fontId="8" fillId="0" borderId="56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111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111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</sheetPr>
  <dimension ref="A1:N33"/>
  <sheetViews>
    <sheetView workbookViewId="0">
      <selection activeCell="A5" sqref="A5:M5"/>
    </sheetView>
  </sheetViews>
  <sheetFormatPr defaultRowHeight="15" x14ac:dyDescent="0.25"/>
  <sheetData>
    <row r="1" spans="1:13" ht="16.5" thickTop="1" thickBot="1" x14ac:dyDescent="0.3">
      <c r="A1" s="237" t="s">
        <v>0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</row>
    <row r="2" spans="1:13" ht="15.75" thickBot="1" x14ac:dyDescent="0.3">
      <c r="A2" s="238" t="s">
        <v>1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</row>
    <row r="3" spans="1:13" ht="16.5" thickTop="1" thickBot="1" x14ac:dyDescent="0.3">
      <c r="A3" s="239" t="s">
        <v>2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</row>
    <row r="4" spans="1:13" ht="31.5" thickTop="1" thickBot="1" x14ac:dyDescent="0.3">
      <c r="A4" s="1" t="s">
        <v>3</v>
      </c>
      <c r="B4" s="1"/>
      <c r="C4" s="240" t="s">
        <v>4</v>
      </c>
      <c r="D4" s="240"/>
      <c r="E4" s="240"/>
      <c r="F4" s="240"/>
      <c r="G4" s="240"/>
      <c r="H4" s="240"/>
      <c r="I4" s="240"/>
      <c r="J4" s="240"/>
      <c r="K4" s="240"/>
      <c r="L4" s="240"/>
      <c r="M4" s="240"/>
    </row>
    <row r="5" spans="1:13" ht="16.5" thickTop="1" thickBot="1" x14ac:dyDescent="0.3">
      <c r="A5" s="235" t="s">
        <v>5</v>
      </c>
      <c r="B5" s="236"/>
      <c r="C5" s="236"/>
      <c r="D5" s="236"/>
      <c r="E5" s="236"/>
      <c r="F5" s="236"/>
      <c r="G5" s="236"/>
      <c r="H5" s="236"/>
      <c r="I5" s="236"/>
      <c r="J5" s="236"/>
      <c r="K5" s="236"/>
      <c r="L5" s="236"/>
      <c r="M5" s="236"/>
    </row>
    <row r="6" spans="1:13" ht="16.5" thickTop="1" thickBot="1" x14ac:dyDescent="0.3">
      <c r="A6" s="2"/>
      <c r="B6" s="2"/>
      <c r="C6" s="2"/>
      <c r="D6" s="241" t="s">
        <v>6</v>
      </c>
      <c r="E6" s="241"/>
      <c r="F6" s="241"/>
      <c r="G6" s="241"/>
      <c r="H6" s="241"/>
      <c r="I6" s="241"/>
      <c r="J6" s="242" t="s">
        <v>7</v>
      </c>
      <c r="K6" s="243"/>
      <c r="L6" s="246" t="s">
        <v>8</v>
      </c>
      <c r="M6" s="246"/>
    </row>
    <row r="7" spans="1:13" ht="16.5" thickTop="1" thickBot="1" x14ac:dyDescent="0.3">
      <c r="A7" s="241" t="s">
        <v>9</v>
      </c>
      <c r="B7" s="241" t="s">
        <v>10</v>
      </c>
      <c r="C7" s="241" t="s">
        <v>11</v>
      </c>
      <c r="D7" s="241" t="s">
        <v>12</v>
      </c>
      <c r="E7" s="241"/>
      <c r="F7" s="241" t="s">
        <v>13</v>
      </c>
      <c r="G7" s="241"/>
      <c r="H7" s="241" t="s">
        <v>14</v>
      </c>
      <c r="I7" s="241"/>
      <c r="J7" s="244"/>
      <c r="K7" s="245"/>
      <c r="L7" s="246"/>
      <c r="M7" s="246"/>
    </row>
    <row r="8" spans="1:13" ht="16.5" thickTop="1" thickBot="1" x14ac:dyDescent="0.3">
      <c r="A8" s="241"/>
      <c r="B8" s="241"/>
      <c r="C8" s="241"/>
      <c r="D8" s="3" t="s">
        <v>15</v>
      </c>
      <c r="E8" s="3" t="s">
        <v>16</v>
      </c>
      <c r="F8" s="3" t="s">
        <v>15</v>
      </c>
      <c r="G8" s="3" t="s">
        <v>16</v>
      </c>
      <c r="H8" s="3" t="s">
        <v>15</v>
      </c>
      <c r="I8" s="3" t="s">
        <v>16</v>
      </c>
      <c r="J8" s="3" t="s">
        <v>15</v>
      </c>
      <c r="K8" s="3" t="s">
        <v>16</v>
      </c>
      <c r="L8" s="3" t="s">
        <v>15</v>
      </c>
      <c r="M8" s="3" t="s">
        <v>16</v>
      </c>
    </row>
    <row r="9" spans="1:13" ht="16.5" thickTop="1" thickBot="1" x14ac:dyDescent="0.3">
      <c r="A9" s="241"/>
      <c r="B9" s="241"/>
      <c r="C9" s="241"/>
      <c r="D9" s="3" t="s">
        <v>17</v>
      </c>
      <c r="E9" s="3" t="s">
        <v>17</v>
      </c>
      <c r="F9" s="3" t="s">
        <v>17</v>
      </c>
      <c r="G9" s="3" t="s">
        <v>17</v>
      </c>
      <c r="H9" s="3" t="s">
        <v>17</v>
      </c>
      <c r="I9" s="3" t="s">
        <v>17</v>
      </c>
      <c r="J9" s="3" t="s">
        <v>17</v>
      </c>
      <c r="K9" s="3" t="s">
        <v>17</v>
      </c>
      <c r="L9" s="3" t="s">
        <v>17</v>
      </c>
      <c r="M9" s="3" t="s">
        <v>17</v>
      </c>
    </row>
    <row r="10" spans="1:13" ht="16.5" thickTop="1" thickBot="1" x14ac:dyDescent="0.3">
      <c r="A10" s="4">
        <v>1</v>
      </c>
      <c r="B10" s="5" t="s">
        <v>18</v>
      </c>
      <c r="C10" s="5" t="s">
        <v>19</v>
      </c>
      <c r="D10" s="6">
        <v>14.3</v>
      </c>
      <c r="E10" s="6">
        <v>11.916600000000001</v>
      </c>
      <c r="F10" s="6">
        <v>21</v>
      </c>
      <c r="G10" s="6">
        <v>21.649000000000001</v>
      </c>
      <c r="H10" s="7">
        <v>4</v>
      </c>
      <c r="I10" s="6">
        <v>6.944</v>
      </c>
      <c r="J10" s="6">
        <v>27</v>
      </c>
      <c r="K10" s="6">
        <v>28.125</v>
      </c>
      <c r="L10" s="8">
        <f>SUM(D10+F10+H10+J10)</f>
        <v>66.3</v>
      </c>
      <c r="M10" s="6">
        <v>68.64</v>
      </c>
    </row>
    <row r="11" spans="1:13" ht="16.5" thickTop="1" thickBot="1" x14ac:dyDescent="0.3">
      <c r="A11" s="9">
        <v>2</v>
      </c>
      <c r="B11" s="5" t="s">
        <v>20</v>
      </c>
      <c r="C11" s="5" t="s">
        <v>21</v>
      </c>
      <c r="D11" s="10">
        <v>48</v>
      </c>
      <c r="E11" s="10">
        <v>40</v>
      </c>
      <c r="F11" s="10">
        <v>84</v>
      </c>
      <c r="G11" s="10">
        <v>86.597899999999996</v>
      </c>
      <c r="H11" s="10">
        <v>16.600000000000001</v>
      </c>
      <c r="I11" s="10">
        <v>28.819400000000002</v>
      </c>
      <c r="J11" s="11">
        <v>48</v>
      </c>
      <c r="K11" s="11">
        <v>50</v>
      </c>
      <c r="L11" s="12">
        <f>SUM(D11+F11+H11+J11)</f>
        <v>196.6</v>
      </c>
      <c r="M11" s="27">
        <f>SUM(E11+G11+I11+K11)</f>
        <v>205.41730000000001</v>
      </c>
    </row>
    <row r="12" spans="1:13" ht="16.5" thickTop="1" thickBot="1" x14ac:dyDescent="0.3">
      <c r="A12" s="14">
        <v>3</v>
      </c>
      <c r="B12" s="5" t="s">
        <v>22</v>
      </c>
      <c r="C12" s="5" t="s">
        <v>23</v>
      </c>
      <c r="D12" s="15">
        <v>27</v>
      </c>
      <c r="E12" s="15">
        <v>22.5</v>
      </c>
      <c r="F12" s="15">
        <v>54</v>
      </c>
      <c r="G12" s="15">
        <v>55.67</v>
      </c>
      <c r="H12" s="16">
        <v>0</v>
      </c>
      <c r="I12" s="15">
        <v>0</v>
      </c>
      <c r="J12" s="15">
        <v>38</v>
      </c>
      <c r="K12" s="15">
        <v>39.582999999999998</v>
      </c>
      <c r="L12" s="17">
        <f>SUM(D12+F12+H12+J12)</f>
        <v>119</v>
      </c>
      <c r="M12" s="28">
        <f>SUM(E12+G12+I12+K12)</f>
        <v>117.753</v>
      </c>
    </row>
    <row r="13" spans="1:13" ht="16.5" thickTop="1" thickBot="1" x14ac:dyDescent="0.3">
      <c r="A13" s="19">
        <v>4</v>
      </c>
      <c r="B13" s="5" t="s">
        <v>24</v>
      </c>
      <c r="C13" s="5" t="s">
        <v>25</v>
      </c>
      <c r="D13" s="20">
        <v>60</v>
      </c>
      <c r="E13" s="20">
        <v>50</v>
      </c>
      <c r="F13" s="20">
        <v>97</v>
      </c>
      <c r="G13" s="20">
        <v>100</v>
      </c>
      <c r="H13" s="20">
        <v>28.8</v>
      </c>
      <c r="I13" s="20">
        <v>50</v>
      </c>
      <c r="J13" s="21">
        <v>46</v>
      </c>
      <c r="K13" s="22">
        <v>47.916600000000003</v>
      </c>
      <c r="L13" s="23">
        <f>SUM(D13+F13+H13+J13)</f>
        <v>231.8</v>
      </c>
      <c r="M13" s="28">
        <f>SUM(E13+G13+I13+K13)</f>
        <v>247.91660000000002</v>
      </c>
    </row>
    <row r="14" spans="1:13" ht="16.5" thickTop="1" thickBot="1" x14ac:dyDescent="0.3">
      <c r="A14" s="19">
        <v>5</v>
      </c>
      <c r="B14" s="5" t="s">
        <v>26</v>
      </c>
      <c r="C14" s="5" t="s">
        <v>27</v>
      </c>
      <c r="D14" s="21">
        <v>27</v>
      </c>
      <c r="E14" s="21">
        <v>22.5</v>
      </c>
      <c r="F14" s="21">
        <v>56</v>
      </c>
      <c r="G14" s="21">
        <v>57.731900000000003</v>
      </c>
      <c r="H14" s="24">
        <v>0</v>
      </c>
      <c r="I14" s="21">
        <v>0</v>
      </c>
      <c r="J14" s="21">
        <v>40</v>
      </c>
      <c r="K14" s="21">
        <v>41.66</v>
      </c>
      <c r="L14" s="25">
        <v>123</v>
      </c>
      <c r="M14" s="27">
        <f>SUM(E14+G14+I14+K14)</f>
        <v>121.89189999999999</v>
      </c>
    </row>
    <row r="15" spans="1:13" ht="15.75" thickTop="1" x14ac:dyDescent="0.25">
      <c r="M15" s="26"/>
    </row>
    <row r="16" spans="1:13" ht="15.75" thickBot="1" x14ac:dyDescent="0.3"/>
    <row r="17" spans="1:14" ht="15.75" thickBot="1" x14ac:dyDescent="0.3">
      <c r="A17" s="224" t="s">
        <v>28</v>
      </c>
      <c r="B17" s="225"/>
      <c r="C17" s="225"/>
      <c r="D17" s="225"/>
      <c r="E17" s="225"/>
      <c r="F17" s="225"/>
      <c r="G17" s="225"/>
      <c r="H17" s="225"/>
      <c r="I17" s="226"/>
    </row>
    <row r="18" spans="1:14" ht="27.75" thickTop="1" thickBot="1" x14ac:dyDescent="0.3">
      <c r="A18" s="29" t="s">
        <v>9</v>
      </c>
      <c r="B18" s="30" t="s">
        <v>10</v>
      </c>
      <c r="C18" s="29" t="s">
        <v>11</v>
      </c>
      <c r="D18" s="232" t="s">
        <v>29</v>
      </c>
      <c r="E18" s="232"/>
      <c r="F18" s="232" t="s">
        <v>30</v>
      </c>
      <c r="G18" s="232"/>
      <c r="H18" s="235" t="s">
        <v>8</v>
      </c>
      <c r="I18" s="236"/>
      <c r="J18" s="227" t="s">
        <v>31</v>
      </c>
      <c r="K18" s="228"/>
      <c r="L18" s="228"/>
      <c r="M18" s="228"/>
      <c r="N18" s="31"/>
    </row>
    <row r="19" spans="1:14" ht="27" thickTop="1" thickBot="1" x14ac:dyDescent="0.3">
      <c r="A19" s="29"/>
      <c r="B19" s="32"/>
      <c r="C19" s="29"/>
      <c r="D19" s="33" t="s">
        <v>32</v>
      </c>
      <c r="E19" s="34" t="s">
        <v>33</v>
      </c>
      <c r="F19" s="34" t="s">
        <v>32</v>
      </c>
      <c r="G19" s="35" t="s">
        <v>33</v>
      </c>
      <c r="H19" s="36" t="s">
        <v>32</v>
      </c>
      <c r="I19" s="37" t="s">
        <v>33</v>
      </c>
      <c r="J19" s="38" t="s">
        <v>34</v>
      </c>
      <c r="K19" s="39" t="s">
        <v>35</v>
      </c>
      <c r="L19" s="39" t="s">
        <v>36</v>
      </c>
      <c r="M19" s="39" t="s">
        <v>37</v>
      </c>
      <c r="N19" s="40" t="s">
        <v>38</v>
      </c>
    </row>
    <row r="20" spans="1:14" ht="16.5" thickTop="1" thickBot="1" x14ac:dyDescent="0.3">
      <c r="A20" s="34">
        <v>4</v>
      </c>
      <c r="B20" s="5" t="s">
        <v>24</v>
      </c>
      <c r="C20" s="5" t="s">
        <v>25</v>
      </c>
      <c r="D20" s="41">
        <v>833.73</v>
      </c>
      <c r="E20" s="42">
        <v>685.21</v>
      </c>
      <c r="F20" s="43">
        <v>231.8</v>
      </c>
      <c r="G20" s="44">
        <v>247.92</v>
      </c>
      <c r="H20" s="13">
        <f t="shared" ref="H20:I24" si="0">SUM(D20+F20)</f>
        <v>1065.53</v>
      </c>
      <c r="I20" s="45">
        <f t="shared" si="0"/>
        <v>933.13</v>
      </c>
      <c r="J20" s="46" t="s">
        <v>39</v>
      </c>
      <c r="K20" s="47" t="s">
        <v>40</v>
      </c>
      <c r="L20" s="48"/>
      <c r="M20" s="49"/>
      <c r="N20" s="50"/>
    </row>
    <row r="21" spans="1:14" ht="16.5" thickTop="1" thickBot="1" x14ac:dyDescent="0.3">
      <c r="A21" s="34">
        <v>5</v>
      </c>
      <c r="B21" s="5" t="s">
        <v>26</v>
      </c>
      <c r="C21" s="5" t="s">
        <v>27</v>
      </c>
      <c r="D21" s="51">
        <v>550</v>
      </c>
      <c r="E21" s="52">
        <v>500</v>
      </c>
      <c r="F21" s="43">
        <v>123</v>
      </c>
      <c r="G21" s="44">
        <v>121.89</v>
      </c>
      <c r="H21" s="13">
        <f t="shared" si="0"/>
        <v>673</v>
      </c>
      <c r="I21" s="8">
        <f t="shared" si="0"/>
        <v>621.89</v>
      </c>
      <c r="J21" s="53" t="s">
        <v>41</v>
      </c>
      <c r="K21" s="54" t="s">
        <v>40</v>
      </c>
      <c r="L21" s="55" t="s">
        <v>42</v>
      </c>
      <c r="M21" s="56" t="s">
        <v>39</v>
      </c>
      <c r="N21" s="57" t="s">
        <v>43</v>
      </c>
    </row>
    <row r="22" spans="1:14" ht="16.5" thickTop="1" thickBot="1" x14ac:dyDescent="0.3">
      <c r="A22" s="34">
        <v>2</v>
      </c>
      <c r="B22" s="5" t="s">
        <v>20</v>
      </c>
      <c r="C22" s="5" t="s">
        <v>21</v>
      </c>
      <c r="D22" s="58">
        <v>497.27</v>
      </c>
      <c r="E22" s="59">
        <v>406.35</v>
      </c>
      <c r="F22" s="43">
        <v>196.6</v>
      </c>
      <c r="G22" s="44">
        <v>205.42</v>
      </c>
      <c r="H22" s="13">
        <f t="shared" si="0"/>
        <v>693.87</v>
      </c>
      <c r="I22" s="60">
        <f t="shared" si="0"/>
        <v>611.77</v>
      </c>
      <c r="J22" s="46" t="s">
        <v>39</v>
      </c>
      <c r="K22" s="48"/>
      <c r="L22" s="48"/>
      <c r="M22" s="48"/>
      <c r="N22" s="48"/>
    </row>
    <row r="23" spans="1:14" ht="16.5" thickTop="1" thickBot="1" x14ac:dyDescent="0.3">
      <c r="A23" s="34">
        <v>3</v>
      </c>
      <c r="B23" s="5" t="s">
        <v>22</v>
      </c>
      <c r="C23" s="5" t="s">
        <v>23</v>
      </c>
      <c r="D23" s="41">
        <v>460</v>
      </c>
      <c r="E23" s="42">
        <v>418.18</v>
      </c>
      <c r="F23" s="43">
        <v>119</v>
      </c>
      <c r="G23" s="44">
        <v>117.75</v>
      </c>
      <c r="H23" s="61">
        <f t="shared" si="0"/>
        <v>579</v>
      </c>
      <c r="I23" s="8">
        <f t="shared" si="0"/>
        <v>535.93000000000006</v>
      </c>
      <c r="J23" s="46" t="s">
        <v>39</v>
      </c>
      <c r="K23" s="47" t="s">
        <v>42</v>
      </c>
      <c r="L23" s="62" t="s">
        <v>43</v>
      </c>
      <c r="M23" s="62" t="s">
        <v>41</v>
      </c>
      <c r="N23" s="57" t="s">
        <v>44</v>
      </c>
    </row>
    <row r="24" spans="1:14" ht="16.5" thickTop="1" thickBot="1" x14ac:dyDescent="0.3">
      <c r="A24" s="63">
        <v>1</v>
      </c>
      <c r="B24" s="5" t="s">
        <v>18</v>
      </c>
      <c r="C24" s="5" t="s">
        <v>19</v>
      </c>
      <c r="D24" s="42">
        <v>582.54999999999995</v>
      </c>
      <c r="E24" s="42">
        <v>415.56</v>
      </c>
      <c r="F24" s="24">
        <v>66.3</v>
      </c>
      <c r="G24" s="64">
        <v>68.64</v>
      </c>
      <c r="H24" s="67">
        <f t="shared" si="0"/>
        <v>648.84999999999991</v>
      </c>
      <c r="I24" s="8">
        <f t="shared" si="0"/>
        <v>484.2</v>
      </c>
      <c r="J24" s="46" t="s">
        <v>39</v>
      </c>
      <c r="K24" s="47" t="s">
        <v>41</v>
      </c>
      <c r="L24" s="47" t="s">
        <v>42</v>
      </c>
      <c r="M24" s="66"/>
      <c r="N24" s="66"/>
    </row>
    <row r="26" spans="1:14" ht="15.75" thickBot="1" x14ac:dyDescent="0.3"/>
    <row r="27" spans="1:14" ht="15.75" thickBot="1" x14ac:dyDescent="0.3">
      <c r="A27" s="229" t="s">
        <v>45</v>
      </c>
      <c r="B27" s="230"/>
      <c r="C27" s="230"/>
      <c r="D27" s="230"/>
      <c r="E27" s="230"/>
      <c r="F27" s="230"/>
      <c r="G27" s="230"/>
      <c r="H27" s="230"/>
      <c r="I27" s="231"/>
    </row>
    <row r="28" spans="1:14" ht="16.5" thickTop="1" thickBot="1" x14ac:dyDescent="0.3">
      <c r="A28" s="232" t="s">
        <v>9</v>
      </c>
      <c r="B28" s="233" t="s">
        <v>10</v>
      </c>
      <c r="C28" s="232" t="s">
        <v>11</v>
      </c>
      <c r="D28" s="232" t="s">
        <v>29</v>
      </c>
      <c r="E28" s="232"/>
      <c r="F28" s="232" t="s">
        <v>30</v>
      </c>
      <c r="G28" s="232"/>
      <c r="H28" s="235" t="s">
        <v>8</v>
      </c>
      <c r="I28" s="236"/>
    </row>
    <row r="29" spans="1:14" ht="27" thickTop="1" thickBot="1" x14ac:dyDescent="0.3">
      <c r="A29" s="232"/>
      <c r="B29" s="234"/>
      <c r="C29" s="232"/>
      <c r="D29" s="33" t="s">
        <v>32</v>
      </c>
      <c r="E29" s="36" t="s">
        <v>33</v>
      </c>
      <c r="F29" s="34" t="s">
        <v>32</v>
      </c>
      <c r="G29" s="35" t="s">
        <v>33</v>
      </c>
      <c r="H29" s="34" t="s">
        <v>32</v>
      </c>
      <c r="I29" s="68" t="s">
        <v>33</v>
      </c>
    </row>
    <row r="30" spans="1:14" ht="16.5" thickTop="1" thickBot="1" x14ac:dyDescent="0.3">
      <c r="A30" s="69">
        <v>1</v>
      </c>
      <c r="B30" s="70" t="s">
        <v>24</v>
      </c>
      <c r="C30" s="70" t="s">
        <v>25</v>
      </c>
      <c r="D30" s="71">
        <v>833.73</v>
      </c>
      <c r="E30" s="72">
        <v>685.21</v>
      </c>
      <c r="F30" s="73">
        <v>231.8</v>
      </c>
      <c r="G30" s="74">
        <v>247.92</v>
      </c>
      <c r="H30" s="75">
        <f>SUM(D30+F30)</f>
        <v>1065.53</v>
      </c>
      <c r="I30" s="75">
        <f>SUM(E30+G30)</f>
        <v>933.13</v>
      </c>
    </row>
    <row r="31" spans="1:14" ht="15.75" thickTop="1" x14ac:dyDescent="0.25">
      <c r="D31" s="26"/>
    </row>
    <row r="33" spans="1:1" x14ac:dyDescent="0.25">
      <c r="A33" s="222" t="s">
        <v>81</v>
      </c>
    </row>
  </sheetData>
  <sheetProtection sheet="1" objects="1" scenarios="1"/>
  <mergeCells count="26">
    <mergeCell ref="D6:I6"/>
    <mergeCell ref="J6:K7"/>
    <mergeCell ref="L6:M7"/>
    <mergeCell ref="A7:A9"/>
    <mergeCell ref="B7:B9"/>
    <mergeCell ref="C7:C9"/>
    <mergeCell ref="D7:E7"/>
    <mergeCell ref="F7:G7"/>
    <mergeCell ref="H7:I7"/>
    <mergeCell ref="A1:M1"/>
    <mergeCell ref="A2:M2"/>
    <mergeCell ref="A3:M3"/>
    <mergeCell ref="C4:M4"/>
    <mergeCell ref="A5:M5"/>
    <mergeCell ref="A17:I17"/>
    <mergeCell ref="J18:M18"/>
    <mergeCell ref="A27:I27"/>
    <mergeCell ref="A28:A29"/>
    <mergeCell ref="B28:B29"/>
    <mergeCell ref="C28:C29"/>
    <mergeCell ref="D28:E28"/>
    <mergeCell ref="F28:G28"/>
    <mergeCell ref="H28:I28"/>
    <mergeCell ref="D18:E18"/>
    <mergeCell ref="F18:G18"/>
    <mergeCell ref="H18:I18"/>
  </mergeCell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3"/>
  <sheetViews>
    <sheetView topLeftCell="A22" workbookViewId="0">
      <selection activeCell="I39" sqref="I39"/>
    </sheetView>
  </sheetViews>
  <sheetFormatPr defaultRowHeight="15" x14ac:dyDescent="0.25"/>
  <sheetData>
    <row r="1" spans="1:11" ht="15.75" thickBot="1" x14ac:dyDescent="0.3">
      <c r="A1" s="249" t="s">
        <v>46</v>
      </c>
      <c r="B1" s="250"/>
      <c r="C1" s="250"/>
      <c r="D1" s="250"/>
      <c r="E1" s="250"/>
      <c r="F1" s="250"/>
      <c r="G1" s="250"/>
      <c r="H1" s="250"/>
      <c r="I1" s="250"/>
      <c r="J1" s="76"/>
    </row>
    <row r="2" spans="1:11" ht="16.5" thickTop="1" thickBot="1" x14ac:dyDescent="0.3">
      <c r="A2" s="251" t="s">
        <v>47</v>
      </c>
      <c r="B2" s="252"/>
      <c r="C2" s="252"/>
      <c r="D2" s="252"/>
      <c r="E2" s="252"/>
      <c r="F2" s="252"/>
      <c r="G2" s="252"/>
      <c r="H2" s="252"/>
      <c r="I2" s="252"/>
      <c r="K2" s="77"/>
    </row>
    <row r="3" spans="1:11" ht="16.5" thickTop="1" thickBot="1" x14ac:dyDescent="0.3">
      <c r="A3" s="253" t="s">
        <v>48</v>
      </c>
      <c r="B3" s="254"/>
      <c r="C3" s="254"/>
      <c r="D3" s="254"/>
      <c r="E3" s="254"/>
      <c r="F3" s="254"/>
      <c r="G3" s="254"/>
      <c r="H3" s="254"/>
      <c r="I3" s="254"/>
      <c r="J3" s="78"/>
      <c r="K3" s="77"/>
    </row>
    <row r="4" spans="1:11" ht="31.5" thickTop="1" thickBot="1" x14ac:dyDescent="0.3">
      <c r="A4" s="79" t="s">
        <v>3</v>
      </c>
      <c r="B4" s="255" t="s">
        <v>49</v>
      </c>
      <c r="C4" s="250"/>
      <c r="D4" s="250"/>
      <c r="E4" s="250"/>
      <c r="F4" s="250"/>
      <c r="G4" s="250"/>
      <c r="H4" s="250"/>
      <c r="I4" s="250"/>
      <c r="J4" s="78"/>
      <c r="K4" s="77"/>
    </row>
    <row r="5" spans="1:11" ht="16.5" thickTop="1" thickBot="1" x14ac:dyDescent="0.3">
      <c r="A5" s="256" t="s">
        <v>5</v>
      </c>
      <c r="B5" s="257"/>
      <c r="C5" s="257"/>
      <c r="D5" s="257"/>
      <c r="E5" s="257"/>
      <c r="F5" s="257"/>
      <c r="G5" s="257"/>
      <c r="H5" s="257"/>
      <c r="I5" s="257"/>
      <c r="J5" s="236"/>
      <c r="K5" s="236"/>
    </row>
    <row r="6" spans="1:11" ht="16.5" thickTop="1" thickBot="1" x14ac:dyDescent="0.3">
      <c r="A6" s="2"/>
      <c r="B6" s="2"/>
      <c r="C6" s="2"/>
      <c r="D6" s="241" t="s">
        <v>6</v>
      </c>
      <c r="E6" s="241"/>
      <c r="F6" s="241"/>
      <c r="G6" s="241"/>
      <c r="H6" s="242" t="s">
        <v>7</v>
      </c>
      <c r="I6" s="243"/>
      <c r="J6" s="246" t="s">
        <v>8</v>
      </c>
      <c r="K6" s="246"/>
    </row>
    <row r="7" spans="1:11" ht="16.5" thickTop="1" thickBot="1" x14ac:dyDescent="0.3">
      <c r="A7" s="241" t="s">
        <v>9</v>
      </c>
      <c r="B7" s="241" t="s">
        <v>10</v>
      </c>
      <c r="C7" s="241" t="s">
        <v>11</v>
      </c>
      <c r="D7" s="241" t="s">
        <v>12</v>
      </c>
      <c r="E7" s="241"/>
      <c r="F7" s="241" t="s">
        <v>13</v>
      </c>
      <c r="G7" s="241"/>
      <c r="H7" s="244"/>
      <c r="I7" s="245"/>
      <c r="J7" s="246"/>
      <c r="K7" s="246"/>
    </row>
    <row r="8" spans="1:11" ht="16.5" thickTop="1" thickBot="1" x14ac:dyDescent="0.3">
      <c r="A8" s="241"/>
      <c r="B8" s="241"/>
      <c r="C8" s="241"/>
      <c r="D8" s="3" t="s">
        <v>15</v>
      </c>
      <c r="E8" s="3" t="s">
        <v>16</v>
      </c>
      <c r="F8" s="3" t="s">
        <v>15</v>
      </c>
      <c r="G8" s="3" t="s">
        <v>16</v>
      </c>
      <c r="H8" s="3" t="s">
        <v>15</v>
      </c>
      <c r="I8" s="3" t="s">
        <v>16</v>
      </c>
      <c r="J8" s="3" t="s">
        <v>15</v>
      </c>
      <c r="K8" s="3" t="s">
        <v>16</v>
      </c>
    </row>
    <row r="9" spans="1:11" ht="16.5" thickTop="1" thickBot="1" x14ac:dyDescent="0.3">
      <c r="A9" s="241"/>
      <c r="B9" s="241"/>
      <c r="C9" s="241"/>
      <c r="D9" s="3" t="s">
        <v>17</v>
      </c>
      <c r="E9" s="3" t="s">
        <v>17</v>
      </c>
      <c r="F9" s="3" t="s">
        <v>17</v>
      </c>
      <c r="G9" s="3" t="s">
        <v>17</v>
      </c>
      <c r="H9" s="3" t="s">
        <v>17</v>
      </c>
      <c r="I9" s="3" t="s">
        <v>17</v>
      </c>
      <c r="J9" s="3" t="s">
        <v>17</v>
      </c>
      <c r="K9" s="3" t="s">
        <v>17</v>
      </c>
    </row>
    <row r="10" spans="1:11" ht="16.5" thickTop="1" thickBot="1" x14ac:dyDescent="0.3">
      <c r="A10" s="4">
        <v>1</v>
      </c>
      <c r="B10" s="80" t="s">
        <v>50</v>
      </c>
      <c r="C10" s="80" t="s">
        <v>51</v>
      </c>
      <c r="D10" s="6">
        <v>27</v>
      </c>
      <c r="E10" s="6">
        <v>19.565000000000001</v>
      </c>
      <c r="F10" s="6">
        <v>75.599999999999994</v>
      </c>
      <c r="G10" s="6">
        <v>90.43</v>
      </c>
      <c r="H10" s="6">
        <v>46</v>
      </c>
      <c r="I10" s="81">
        <v>50</v>
      </c>
      <c r="J10" s="8">
        <f>SUM(D10+F10+H10)</f>
        <v>148.6</v>
      </c>
      <c r="K10" s="27">
        <f>SUM(E10+G10+I10)</f>
        <v>159.995</v>
      </c>
    </row>
    <row r="11" spans="1:11" ht="16.5" thickTop="1" thickBot="1" x14ac:dyDescent="0.3">
      <c r="A11" s="9">
        <v>2</v>
      </c>
      <c r="B11" s="80" t="s">
        <v>52</v>
      </c>
      <c r="C11" s="80" t="s">
        <v>53</v>
      </c>
      <c r="D11" s="10">
        <v>48</v>
      </c>
      <c r="E11" s="10">
        <v>34.782600000000002</v>
      </c>
      <c r="F11" s="10">
        <v>71.599999999999994</v>
      </c>
      <c r="G11" s="10">
        <v>85.645899999999997</v>
      </c>
      <c r="H11" s="10">
        <v>45</v>
      </c>
      <c r="I11" s="10">
        <v>48.912999999999997</v>
      </c>
      <c r="J11" s="18">
        <f>SUM(D11+F11+H11)</f>
        <v>164.6</v>
      </c>
      <c r="K11" s="8">
        <f>SUM(E11+G11+I11)</f>
        <v>169.3415</v>
      </c>
    </row>
    <row r="12" spans="1:11" ht="16.5" thickTop="1" thickBot="1" x14ac:dyDescent="0.3">
      <c r="A12" s="14">
        <v>3</v>
      </c>
      <c r="B12" s="82" t="s">
        <v>54</v>
      </c>
      <c r="C12" s="82" t="s">
        <v>55</v>
      </c>
      <c r="D12" s="15">
        <v>5.6</v>
      </c>
      <c r="E12" s="15">
        <v>4.0579000000000001</v>
      </c>
      <c r="F12" s="15">
        <v>69</v>
      </c>
      <c r="G12" s="15">
        <v>82.534999999999997</v>
      </c>
      <c r="H12" s="15">
        <v>42</v>
      </c>
      <c r="I12" s="15">
        <v>45.652000000000001</v>
      </c>
      <c r="J12" s="83">
        <f>SUM(D12+F12+H12)</f>
        <v>116.6</v>
      </c>
      <c r="K12" s="84">
        <v>132.25</v>
      </c>
    </row>
    <row r="13" spans="1:11" ht="16.5" thickTop="1" thickBot="1" x14ac:dyDescent="0.3">
      <c r="A13" s="19">
        <v>4</v>
      </c>
      <c r="B13" s="80" t="s">
        <v>56</v>
      </c>
      <c r="C13" s="80" t="s">
        <v>57</v>
      </c>
      <c r="D13" s="21">
        <v>27</v>
      </c>
      <c r="E13" s="21">
        <v>19.565000000000001</v>
      </c>
      <c r="F13" s="21">
        <v>50</v>
      </c>
      <c r="G13" s="21">
        <v>59.8</v>
      </c>
      <c r="H13" s="21">
        <v>41</v>
      </c>
      <c r="I13" s="21">
        <v>44.564999999999998</v>
      </c>
      <c r="J13" s="83">
        <f>SUM(D13+F13+H13)</f>
        <v>118</v>
      </c>
      <c r="K13" s="85">
        <v>123.94</v>
      </c>
    </row>
    <row r="14" spans="1:11" ht="16.5" thickTop="1" thickBot="1" x14ac:dyDescent="0.3">
      <c r="A14" s="19">
        <v>5</v>
      </c>
      <c r="B14" s="80" t="s">
        <v>58</v>
      </c>
      <c r="C14" s="80" t="s">
        <v>59</v>
      </c>
      <c r="D14" s="20">
        <v>69</v>
      </c>
      <c r="E14" s="20">
        <v>50</v>
      </c>
      <c r="F14" s="20">
        <v>83.6</v>
      </c>
      <c r="G14" s="20">
        <v>100</v>
      </c>
      <c r="H14" s="21">
        <v>46</v>
      </c>
      <c r="I14" s="20">
        <v>50</v>
      </c>
      <c r="J14" s="83">
        <f>SUM(D14+F14+H14)</f>
        <v>198.6</v>
      </c>
      <c r="K14" s="86">
        <v>200</v>
      </c>
    </row>
    <row r="15" spans="1:11" ht="15.75" thickTop="1" x14ac:dyDescent="0.25">
      <c r="K15" s="26"/>
    </row>
    <row r="16" spans="1:11" ht="15.75" thickBot="1" x14ac:dyDescent="0.3"/>
    <row r="17" spans="1:14" ht="16.5" thickTop="1" thickBot="1" x14ac:dyDescent="0.3">
      <c r="A17" s="224" t="s">
        <v>28</v>
      </c>
      <c r="B17" s="225"/>
      <c r="C17" s="225"/>
      <c r="D17" s="225"/>
      <c r="E17" s="225"/>
      <c r="F17" s="225"/>
      <c r="G17" s="225"/>
      <c r="H17" s="102"/>
      <c r="I17" s="78"/>
      <c r="J17" s="26"/>
      <c r="K17" s="26"/>
      <c r="L17" s="26"/>
      <c r="M17" s="26"/>
      <c r="N17" s="104"/>
    </row>
    <row r="18" spans="1:14" ht="27.75" thickTop="1" thickBot="1" x14ac:dyDescent="0.3">
      <c r="A18" s="29" t="s">
        <v>9</v>
      </c>
      <c r="B18" s="105" t="s">
        <v>10</v>
      </c>
      <c r="C18" s="29" t="s">
        <v>11</v>
      </c>
      <c r="D18" s="232" t="s">
        <v>29</v>
      </c>
      <c r="E18" s="232"/>
      <c r="F18" s="232" t="s">
        <v>30</v>
      </c>
      <c r="G18" s="232"/>
      <c r="H18" s="235" t="s">
        <v>8</v>
      </c>
      <c r="I18" s="236"/>
      <c r="J18" s="247" t="s">
        <v>31</v>
      </c>
      <c r="K18" s="248"/>
      <c r="L18" s="248"/>
      <c r="M18" s="248"/>
      <c r="N18" s="103"/>
    </row>
    <row r="19" spans="1:14" ht="27" thickTop="1" thickBot="1" x14ac:dyDescent="0.3">
      <c r="D19" s="33" t="s">
        <v>32</v>
      </c>
      <c r="E19" s="34" t="s">
        <v>33</v>
      </c>
      <c r="F19" s="34" t="s">
        <v>32</v>
      </c>
      <c r="G19" s="35" t="s">
        <v>33</v>
      </c>
      <c r="H19" s="36" t="s">
        <v>32</v>
      </c>
      <c r="I19" s="37" t="s">
        <v>33</v>
      </c>
      <c r="J19" s="87" t="s">
        <v>34</v>
      </c>
      <c r="K19" s="106" t="s">
        <v>35</v>
      </c>
      <c r="L19" s="39" t="s">
        <v>36</v>
      </c>
      <c r="M19" s="39" t="s">
        <v>37</v>
      </c>
      <c r="N19" s="40" t="s">
        <v>38</v>
      </c>
    </row>
    <row r="20" spans="1:14" ht="16.5" thickTop="1" thickBot="1" x14ac:dyDescent="0.3">
      <c r="A20" s="34">
        <v>5</v>
      </c>
      <c r="B20" s="80" t="s">
        <v>58</v>
      </c>
      <c r="C20" s="88" t="s">
        <v>59</v>
      </c>
      <c r="D20" s="52">
        <v>1224.2</v>
      </c>
      <c r="E20" s="52">
        <v>807.17</v>
      </c>
      <c r="F20" s="89">
        <v>198.6</v>
      </c>
      <c r="G20" s="15">
        <v>200</v>
      </c>
      <c r="H20" s="8">
        <f t="shared" ref="H20:I24" si="0">SUM(D20+F20)</f>
        <v>1422.8</v>
      </c>
      <c r="I20" s="13">
        <f t="shared" si="0"/>
        <v>1007.17</v>
      </c>
      <c r="J20" s="46" t="s">
        <v>40</v>
      </c>
      <c r="K20" s="90" t="s">
        <v>44</v>
      </c>
      <c r="L20" s="47" t="s">
        <v>41</v>
      </c>
      <c r="M20" s="91" t="s">
        <v>60</v>
      </c>
      <c r="N20" s="91" t="s">
        <v>42</v>
      </c>
    </row>
    <row r="21" spans="1:14" ht="16.5" thickTop="1" thickBot="1" x14ac:dyDescent="0.3">
      <c r="A21" s="34">
        <v>2</v>
      </c>
      <c r="B21" s="80" t="s">
        <v>52</v>
      </c>
      <c r="C21" s="88" t="s">
        <v>53</v>
      </c>
      <c r="D21" s="42">
        <v>578.4</v>
      </c>
      <c r="E21" s="42">
        <v>544.97</v>
      </c>
      <c r="F21" s="89">
        <v>164.6</v>
      </c>
      <c r="G21" s="43">
        <v>169.3415</v>
      </c>
      <c r="H21" s="8">
        <f t="shared" si="0"/>
        <v>743</v>
      </c>
      <c r="I21" s="8">
        <f t="shared" si="0"/>
        <v>714.31150000000002</v>
      </c>
      <c r="J21" s="92" t="s">
        <v>60</v>
      </c>
      <c r="K21" s="47" t="s">
        <v>40</v>
      </c>
      <c r="L21" s="93"/>
      <c r="M21" s="94"/>
      <c r="N21" s="95"/>
    </row>
    <row r="22" spans="1:14" ht="16.5" thickTop="1" thickBot="1" x14ac:dyDescent="0.3">
      <c r="A22" s="34">
        <v>3</v>
      </c>
      <c r="B22" s="82" t="s">
        <v>54</v>
      </c>
      <c r="C22" s="96" t="s">
        <v>55</v>
      </c>
      <c r="D22" s="97">
        <v>82</v>
      </c>
      <c r="E22" s="97">
        <v>250.98</v>
      </c>
      <c r="F22" s="89">
        <v>116.6</v>
      </c>
      <c r="G22" s="84">
        <v>132.25</v>
      </c>
      <c r="H22" s="98">
        <f t="shared" si="0"/>
        <v>198.6</v>
      </c>
      <c r="I22" s="18">
        <f t="shared" si="0"/>
        <v>383.23</v>
      </c>
      <c r="J22" s="46" t="s">
        <v>60</v>
      </c>
      <c r="K22" s="47"/>
      <c r="L22" s="47"/>
      <c r="M22" s="47"/>
      <c r="N22" s="47"/>
    </row>
    <row r="23" spans="1:14" ht="16.5" thickTop="1" thickBot="1" x14ac:dyDescent="0.3">
      <c r="A23" s="34">
        <v>1</v>
      </c>
      <c r="B23" s="80" t="s">
        <v>50</v>
      </c>
      <c r="C23" s="88" t="s">
        <v>51</v>
      </c>
      <c r="D23" s="41">
        <v>341.7</v>
      </c>
      <c r="E23" s="42">
        <v>181.17</v>
      </c>
      <c r="F23" s="89">
        <v>148.6</v>
      </c>
      <c r="G23" s="99">
        <v>159.995</v>
      </c>
      <c r="H23" s="23">
        <f t="shared" si="0"/>
        <v>490.29999999999995</v>
      </c>
      <c r="I23" s="13">
        <f t="shared" si="0"/>
        <v>341.16499999999996</v>
      </c>
      <c r="J23" s="46" t="s">
        <v>44</v>
      </c>
      <c r="K23" s="47" t="s">
        <v>40</v>
      </c>
      <c r="L23" s="62" t="s">
        <v>60</v>
      </c>
      <c r="M23" s="62" t="s">
        <v>42</v>
      </c>
      <c r="N23" s="57" t="s">
        <v>43</v>
      </c>
    </row>
    <row r="24" spans="1:14" ht="16.5" thickTop="1" thickBot="1" x14ac:dyDescent="0.3">
      <c r="A24" s="63">
        <v>4</v>
      </c>
      <c r="B24" s="80" t="s">
        <v>56</v>
      </c>
      <c r="C24" s="88" t="s">
        <v>57</v>
      </c>
      <c r="D24" s="42">
        <v>270</v>
      </c>
      <c r="E24" s="42">
        <v>124.08</v>
      </c>
      <c r="F24" s="100">
        <v>118</v>
      </c>
      <c r="G24" s="101">
        <v>123.94</v>
      </c>
      <c r="H24" s="13">
        <f t="shared" si="0"/>
        <v>388</v>
      </c>
      <c r="I24" s="61">
        <f t="shared" si="0"/>
        <v>248.01999999999998</v>
      </c>
      <c r="J24" s="46" t="s">
        <v>60</v>
      </c>
      <c r="K24" s="47"/>
      <c r="L24" s="48"/>
      <c r="M24" s="48"/>
      <c r="N24" s="48"/>
    </row>
    <row r="26" spans="1:14" ht="15.75" thickBot="1" x14ac:dyDescent="0.3"/>
    <row r="27" spans="1:14" ht="16.5" thickTop="1" thickBot="1" x14ac:dyDescent="0.3">
      <c r="A27" s="229" t="s">
        <v>45</v>
      </c>
      <c r="B27" s="230"/>
      <c r="C27" s="230"/>
      <c r="D27" s="230"/>
      <c r="E27" s="230"/>
      <c r="F27" s="230"/>
      <c r="G27" s="230"/>
      <c r="H27" s="78"/>
      <c r="I27" s="111"/>
    </row>
    <row r="28" spans="1:14" ht="16.5" thickTop="1" thickBot="1" x14ac:dyDescent="0.3">
      <c r="A28" s="232" t="s">
        <v>9</v>
      </c>
      <c r="B28" s="233" t="s">
        <v>10</v>
      </c>
      <c r="C28" s="232" t="s">
        <v>11</v>
      </c>
      <c r="D28" s="232" t="s">
        <v>29</v>
      </c>
      <c r="E28" s="232"/>
      <c r="F28" s="232" t="s">
        <v>30</v>
      </c>
      <c r="G28" s="232"/>
      <c r="H28" s="235" t="s">
        <v>8</v>
      </c>
      <c r="I28" s="236"/>
    </row>
    <row r="29" spans="1:14" ht="27" thickTop="1" thickBot="1" x14ac:dyDescent="0.3">
      <c r="A29" s="232"/>
      <c r="B29" s="234"/>
      <c r="C29" s="232"/>
      <c r="D29" s="107" t="s">
        <v>32</v>
      </c>
      <c r="E29" s="34" t="s">
        <v>33</v>
      </c>
      <c r="F29" s="34" t="s">
        <v>32</v>
      </c>
      <c r="G29" s="35" t="s">
        <v>33</v>
      </c>
      <c r="H29" s="34" t="s">
        <v>32</v>
      </c>
      <c r="I29" s="68" t="s">
        <v>33</v>
      </c>
    </row>
    <row r="30" spans="1:14" ht="16.5" thickTop="1" thickBot="1" x14ac:dyDescent="0.3">
      <c r="A30" s="69">
        <v>1</v>
      </c>
      <c r="B30" s="113" t="s">
        <v>52</v>
      </c>
      <c r="C30" s="112" t="s">
        <v>53</v>
      </c>
      <c r="D30" s="108">
        <v>578.4</v>
      </c>
      <c r="E30" s="109">
        <v>544.97</v>
      </c>
      <c r="F30" s="110">
        <v>164.6</v>
      </c>
      <c r="G30" s="114">
        <v>169.3415</v>
      </c>
      <c r="H30" s="115">
        <f>SUM(D30+F30)</f>
        <v>743</v>
      </c>
      <c r="I30" s="115">
        <f>SUM(E30+G30)</f>
        <v>714.31150000000002</v>
      </c>
    </row>
    <row r="33" spans="1:1" x14ac:dyDescent="0.25">
      <c r="A33" s="222"/>
    </row>
  </sheetData>
  <sheetProtection sheet="1" objects="1" scenarios="1"/>
  <mergeCells count="25">
    <mergeCell ref="D6:G6"/>
    <mergeCell ref="H6:I7"/>
    <mergeCell ref="J6:K7"/>
    <mergeCell ref="A7:A9"/>
    <mergeCell ref="B7:B9"/>
    <mergeCell ref="C7:C9"/>
    <mergeCell ref="D7:E7"/>
    <mergeCell ref="F7:G7"/>
    <mergeCell ref="A1:I1"/>
    <mergeCell ref="A2:I2"/>
    <mergeCell ref="A3:I3"/>
    <mergeCell ref="B4:I4"/>
    <mergeCell ref="A5:K5"/>
    <mergeCell ref="A17:G17"/>
    <mergeCell ref="D18:E18"/>
    <mergeCell ref="F18:G18"/>
    <mergeCell ref="H18:I18"/>
    <mergeCell ref="J18:M18"/>
    <mergeCell ref="H28:I28"/>
    <mergeCell ref="A27:G27"/>
    <mergeCell ref="A28:A29"/>
    <mergeCell ref="B28:B29"/>
    <mergeCell ref="C28:C29"/>
    <mergeCell ref="D28:E28"/>
    <mergeCell ref="F28:G28"/>
  </mergeCells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35"/>
  <sheetViews>
    <sheetView topLeftCell="A25" workbookViewId="0">
      <selection activeCell="A35" sqref="A35:D35"/>
    </sheetView>
  </sheetViews>
  <sheetFormatPr defaultRowHeight="15" x14ac:dyDescent="0.25"/>
  <cols>
    <col min="3" max="3" width="10.140625" customWidth="1"/>
  </cols>
  <sheetData>
    <row r="1" spans="1:11" ht="15.75" thickBot="1" x14ac:dyDescent="0.3">
      <c r="A1" s="249" t="s">
        <v>0</v>
      </c>
      <c r="B1" s="249"/>
      <c r="C1" s="249"/>
      <c r="D1" s="249"/>
      <c r="E1" s="249"/>
      <c r="F1" s="249"/>
      <c r="G1" s="249"/>
      <c r="H1" s="249"/>
      <c r="I1" s="249"/>
      <c r="J1" s="76"/>
      <c r="K1" s="116"/>
    </row>
    <row r="2" spans="1:11" ht="16.5" thickTop="1" thickBot="1" x14ac:dyDescent="0.3">
      <c r="A2" s="251" t="s">
        <v>61</v>
      </c>
      <c r="B2" s="251"/>
      <c r="C2" s="251"/>
      <c r="D2" s="251"/>
      <c r="E2" s="251"/>
      <c r="F2" s="251"/>
      <c r="G2" s="251"/>
      <c r="H2" s="251"/>
      <c r="I2" s="251"/>
      <c r="J2" s="117"/>
      <c r="K2" s="117"/>
    </row>
    <row r="3" spans="1:11" ht="16.5" thickTop="1" thickBot="1" x14ac:dyDescent="0.3">
      <c r="A3" s="253" t="s">
        <v>62</v>
      </c>
      <c r="B3" s="253"/>
      <c r="C3" s="253"/>
      <c r="D3" s="253"/>
      <c r="E3" s="253"/>
      <c r="F3" s="253"/>
      <c r="G3" s="253"/>
      <c r="H3" s="253"/>
      <c r="I3" s="253"/>
      <c r="J3" s="78"/>
      <c r="K3" s="77"/>
    </row>
    <row r="4" spans="1:11" ht="31.5" thickTop="1" thickBot="1" x14ac:dyDescent="0.3">
      <c r="A4" s="118" t="s">
        <v>3</v>
      </c>
      <c r="B4" s="119"/>
      <c r="C4" s="120"/>
      <c r="D4" s="120"/>
      <c r="E4" s="120"/>
      <c r="F4" s="120"/>
      <c r="G4" s="120"/>
      <c r="H4" s="120"/>
      <c r="I4" s="120"/>
      <c r="J4" s="78"/>
      <c r="K4" s="77"/>
    </row>
    <row r="5" spans="1:11" ht="16.5" thickTop="1" thickBot="1" x14ac:dyDescent="0.3">
      <c r="A5" s="235" t="s">
        <v>5</v>
      </c>
      <c r="B5" s="236"/>
      <c r="C5" s="236"/>
      <c r="D5" s="236"/>
      <c r="E5" s="236"/>
      <c r="F5" s="236"/>
      <c r="G5" s="236"/>
      <c r="H5" s="236"/>
      <c r="I5" s="236"/>
      <c r="J5" s="236"/>
      <c r="K5" s="236"/>
    </row>
    <row r="6" spans="1:11" ht="16.5" thickTop="1" thickBot="1" x14ac:dyDescent="0.3">
      <c r="A6" s="2"/>
      <c r="B6" s="2"/>
      <c r="C6" s="2"/>
      <c r="D6" s="241" t="s">
        <v>6</v>
      </c>
      <c r="E6" s="241"/>
      <c r="F6" s="241"/>
      <c r="G6" s="241"/>
      <c r="H6" s="242" t="s">
        <v>7</v>
      </c>
      <c r="I6" s="243"/>
      <c r="J6" s="246" t="s">
        <v>8</v>
      </c>
      <c r="K6" s="246"/>
    </row>
    <row r="7" spans="1:11" ht="16.5" thickTop="1" thickBot="1" x14ac:dyDescent="0.3">
      <c r="A7" s="241" t="s">
        <v>9</v>
      </c>
      <c r="B7" s="241" t="s">
        <v>10</v>
      </c>
      <c r="C7" s="241" t="s">
        <v>11</v>
      </c>
      <c r="D7" s="241" t="s">
        <v>12</v>
      </c>
      <c r="E7" s="241"/>
      <c r="F7" s="241" t="s">
        <v>13</v>
      </c>
      <c r="G7" s="241"/>
      <c r="H7" s="244"/>
      <c r="I7" s="245"/>
      <c r="J7" s="246"/>
      <c r="K7" s="246"/>
    </row>
    <row r="8" spans="1:11" ht="16.5" thickTop="1" thickBot="1" x14ac:dyDescent="0.3">
      <c r="A8" s="241"/>
      <c r="B8" s="241"/>
      <c r="C8" s="241"/>
      <c r="D8" s="3" t="s">
        <v>15</v>
      </c>
      <c r="E8" s="3" t="s">
        <v>16</v>
      </c>
      <c r="F8" s="3" t="s">
        <v>15</v>
      </c>
      <c r="G8" s="3" t="s">
        <v>16</v>
      </c>
      <c r="H8" s="3" t="s">
        <v>15</v>
      </c>
      <c r="I8" s="3" t="s">
        <v>16</v>
      </c>
      <c r="J8" s="3" t="s">
        <v>15</v>
      </c>
      <c r="K8" s="3" t="s">
        <v>16</v>
      </c>
    </row>
    <row r="9" spans="1:11" ht="16.5" thickTop="1" thickBot="1" x14ac:dyDescent="0.3">
      <c r="A9" s="241"/>
      <c r="B9" s="241"/>
      <c r="C9" s="241"/>
      <c r="D9" s="3" t="s">
        <v>17</v>
      </c>
      <c r="E9" s="3" t="s">
        <v>17</v>
      </c>
      <c r="F9" s="3" t="s">
        <v>17</v>
      </c>
      <c r="G9" s="3" t="s">
        <v>17</v>
      </c>
      <c r="H9" s="3" t="s">
        <v>17</v>
      </c>
      <c r="I9" s="3" t="s">
        <v>17</v>
      </c>
      <c r="J9" s="3" t="s">
        <v>17</v>
      </c>
      <c r="K9" s="3" t="s">
        <v>17</v>
      </c>
    </row>
    <row r="10" spans="1:11" ht="16.5" thickTop="1" thickBot="1" x14ac:dyDescent="0.3">
      <c r="A10" s="4">
        <v>1</v>
      </c>
      <c r="B10" s="121" t="s">
        <v>63</v>
      </c>
      <c r="C10" s="121" t="s">
        <v>64</v>
      </c>
      <c r="D10" s="6">
        <v>15.1</v>
      </c>
      <c r="E10" s="6">
        <v>10.942</v>
      </c>
      <c r="F10" s="6">
        <v>52</v>
      </c>
      <c r="G10" s="6">
        <v>62.2</v>
      </c>
      <c r="H10" s="6">
        <v>41</v>
      </c>
      <c r="I10" s="6">
        <v>44.564999999999998</v>
      </c>
      <c r="J10" s="8">
        <f>SUM(D10+F10+H10)</f>
        <v>108.1</v>
      </c>
      <c r="K10" s="27">
        <f>SUM(E10+G10+I10)</f>
        <v>117.70699999999999</v>
      </c>
    </row>
    <row r="11" spans="1:11" ht="16.5" thickTop="1" thickBot="1" x14ac:dyDescent="0.3">
      <c r="A11" s="9">
        <v>2</v>
      </c>
      <c r="B11" s="121" t="s">
        <v>50</v>
      </c>
      <c r="C11" s="121" t="s">
        <v>51</v>
      </c>
      <c r="D11" s="10">
        <v>27</v>
      </c>
      <c r="E11" s="10">
        <v>19.565000000000001</v>
      </c>
      <c r="F11" s="10">
        <v>75.599999999999994</v>
      </c>
      <c r="G11" s="10">
        <v>90.43</v>
      </c>
      <c r="H11" s="11">
        <v>46</v>
      </c>
      <c r="I11" s="11">
        <v>50</v>
      </c>
      <c r="J11" s="8">
        <f>SUM(D11+F11+H11)</f>
        <v>148.6</v>
      </c>
      <c r="K11" s="8">
        <f>SUM(E11+G11+I11)</f>
        <v>159.995</v>
      </c>
    </row>
    <row r="12" spans="1:11" ht="16.5" thickTop="1" thickBot="1" x14ac:dyDescent="0.3">
      <c r="A12" s="14">
        <v>3</v>
      </c>
      <c r="B12" s="121" t="s">
        <v>22</v>
      </c>
      <c r="C12" s="121" t="s">
        <v>23</v>
      </c>
      <c r="D12" s="15">
        <v>27</v>
      </c>
      <c r="E12" s="15">
        <v>19.565000000000001</v>
      </c>
      <c r="F12" s="15">
        <v>54</v>
      </c>
      <c r="G12" s="15">
        <v>64.593000000000004</v>
      </c>
      <c r="H12" s="15">
        <v>38</v>
      </c>
      <c r="I12" s="15">
        <v>41.3</v>
      </c>
      <c r="J12" s="122">
        <v>119</v>
      </c>
      <c r="K12" s="8">
        <f>SUM(E12+G12+I12)</f>
        <v>125.458</v>
      </c>
    </row>
    <row r="13" spans="1:11" ht="16.5" thickTop="1" thickBot="1" x14ac:dyDescent="0.3">
      <c r="A13" s="19">
        <v>4</v>
      </c>
      <c r="B13" s="121" t="s">
        <v>65</v>
      </c>
      <c r="C13" s="121" t="s">
        <v>66</v>
      </c>
      <c r="D13" s="21">
        <v>48</v>
      </c>
      <c r="E13" s="21">
        <v>34.781999999999996</v>
      </c>
      <c r="F13" s="21">
        <v>58.6</v>
      </c>
      <c r="G13" s="21">
        <v>70.095600000000005</v>
      </c>
      <c r="H13" s="21">
        <v>39</v>
      </c>
      <c r="I13" s="21">
        <v>42.39</v>
      </c>
      <c r="J13" s="8">
        <f>SUM(D13+F13+H13)</f>
        <v>145.6</v>
      </c>
      <c r="K13" s="8">
        <f>SUM(E13+G13+I13)</f>
        <v>147.26760000000002</v>
      </c>
    </row>
    <row r="14" spans="1:11" ht="16.5" thickTop="1" thickBot="1" x14ac:dyDescent="0.3">
      <c r="A14" s="19">
        <v>5</v>
      </c>
      <c r="B14" s="121" t="s">
        <v>58</v>
      </c>
      <c r="C14" s="121" t="s">
        <v>59</v>
      </c>
      <c r="D14" s="20">
        <v>69</v>
      </c>
      <c r="E14" s="20">
        <v>50</v>
      </c>
      <c r="F14" s="20">
        <v>83.6</v>
      </c>
      <c r="G14" s="20">
        <v>100</v>
      </c>
      <c r="H14" s="20">
        <v>46</v>
      </c>
      <c r="I14" s="20">
        <v>50</v>
      </c>
      <c r="J14" s="8">
        <f>SUM(D14+F14+H14)</f>
        <v>198.6</v>
      </c>
      <c r="K14" s="27">
        <f>SUM(E14+G14+I14)</f>
        <v>200</v>
      </c>
    </row>
    <row r="16" spans="1:11" ht="15.75" thickBot="1" x14ac:dyDescent="0.3"/>
    <row r="17" spans="1:14" ht="16.5" thickTop="1" thickBot="1" x14ac:dyDescent="0.3">
      <c r="A17" s="224" t="s">
        <v>28</v>
      </c>
      <c r="B17" s="225"/>
      <c r="C17" s="225"/>
      <c r="D17" s="225"/>
      <c r="E17" s="225"/>
      <c r="F17" s="225"/>
      <c r="G17" s="225"/>
      <c r="H17" s="102"/>
      <c r="I17" s="77"/>
      <c r="J17" s="123"/>
    </row>
    <row r="18" spans="1:14" ht="27.75" thickTop="1" thickBot="1" x14ac:dyDescent="0.3">
      <c r="A18" s="29" t="s">
        <v>9</v>
      </c>
      <c r="B18" s="30" t="s">
        <v>10</v>
      </c>
      <c r="C18" s="29" t="s">
        <v>11</v>
      </c>
      <c r="D18" s="232" t="s">
        <v>29</v>
      </c>
      <c r="E18" s="232"/>
      <c r="F18" s="232" t="s">
        <v>30</v>
      </c>
      <c r="G18" s="232"/>
      <c r="H18" s="235" t="s">
        <v>8</v>
      </c>
      <c r="I18" s="236"/>
      <c r="J18" s="258" t="s">
        <v>31</v>
      </c>
      <c r="K18" s="259"/>
      <c r="L18" s="259"/>
      <c r="M18" s="259"/>
      <c r="N18" s="128"/>
    </row>
    <row r="19" spans="1:14" ht="27" thickTop="1" thickBot="1" x14ac:dyDescent="0.3">
      <c r="A19" s="29"/>
      <c r="B19" s="32"/>
      <c r="C19" s="29"/>
      <c r="D19" s="33" t="s">
        <v>32</v>
      </c>
      <c r="E19" s="34" t="s">
        <v>33</v>
      </c>
      <c r="F19" s="34" t="s">
        <v>32</v>
      </c>
      <c r="G19" s="35" t="s">
        <v>33</v>
      </c>
      <c r="H19" s="36" t="s">
        <v>32</v>
      </c>
      <c r="I19" s="37" t="s">
        <v>33</v>
      </c>
      <c r="J19" s="87" t="s">
        <v>34</v>
      </c>
      <c r="K19" s="39" t="s">
        <v>35</v>
      </c>
      <c r="L19" s="39" t="s">
        <v>36</v>
      </c>
      <c r="M19" s="39" t="s">
        <v>37</v>
      </c>
      <c r="N19" s="40" t="s">
        <v>38</v>
      </c>
    </row>
    <row r="20" spans="1:14" ht="16.5" thickTop="1" thickBot="1" x14ac:dyDescent="0.3">
      <c r="A20" s="34">
        <v>5</v>
      </c>
      <c r="B20" s="121" t="s">
        <v>58</v>
      </c>
      <c r="C20" s="121" t="s">
        <v>59</v>
      </c>
      <c r="D20" s="124">
        <v>1224.2</v>
      </c>
      <c r="E20" s="124">
        <v>1000</v>
      </c>
      <c r="F20" s="89">
        <v>198.6</v>
      </c>
      <c r="G20" s="43">
        <v>200</v>
      </c>
      <c r="H20" s="13">
        <f>SUM(D20+F20)</f>
        <v>1422.8</v>
      </c>
      <c r="I20" s="8">
        <f>SUM(E20+G20)</f>
        <v>1200</v>
      </c>
      <c r="J20" s="46" t="s">
        <v>40</v>
      </c>
      <c r="K20" s="90" t="s">
        <v>44</v>
      </c>
      <c r="L20" s="47" t="s">
        <v>41</v>
      </c>
      <c r="M20" s="91" t="s">
        <v>60</v>
      </c>
      <c r="N20" s="91" t="s">
        <v>42</v>
      </c>
    </row>
    <row r="21" spans="1:14" ht="16.5" thickTop="1" thickBot="1" x14ac:dyDescent="0.3">
      <c r="A21" s="34">
        <v>4</v>
      </c>
      <c r="B21" s="121" t="s">
        <v>65</v>
      </c>
      <c r="C21" s="121" t="s">
        <v>66</v>
      </c>
      <c r="D21" s="125">
        <v>599.25</v>
      </c>
      <c r="E21" s="124">
        <v>311.60000000000002</v>
      </c>
      <c r="F21" s="89">
        <v>145.6</v>
      </c>
      <c r="G21" s="43">
        <v>147.26760000000002</v>
      </c>
      <c r="H21" s="60">
        <v>744.85</v>
      </c>
      <c r="I21" s="126">
        <f>SUM(E21+G21)</f>
        <v>458.86760000000004</v>
      </c>
      <c r="J21" s="47" t="s">
        <v>40</v>
      </c>
      <c r="K21" s="47" t="s">
        <v>42</v>
      </c>
      <c r="L21" s="47" t="s">
        <v>43</v>
      </c>
      <c r="M21" s="47" t="s">
        <v>41</v>
      </c>
      <c r="N21" s="47" t="s">
        <v>44</v>
      </c>
    </row>
    <row r="22" spans="1:14" ht="16.5" thickTop="1" thickBot="1" x14ac:dyDescent="0.3">
      <c r="A22" s="34">
        <v>2</v>
      </c>
      <c r="B22" s="121" t="s">
        <v>50</v>
      </c>
      <c r="C22" s="121" t="s">
        <v>51</v>
      </c>
      <c r="D22" s="125">
        <v>341.7</v>
      </c>
      <c r="E22" s="124">
        <v>181.17000000000002</v>
      </c>
      <c r="F22" s="43">
        <v>148.6</v>
      </c>
      <c r="G22" s="43">
        <v>159.995</v>
      </c>
      <c r="H22" s="8">
        <f>SUM(D22+F22)</f>
        <v>490.29999999999995</v>
      </c>
      <c r="I22" s="8">
        <f>SUM(E22+G22)</f>
        <v>341.16500000000002</v>
      </c>
      <c r="J22" s="46" t="s">
        <v>44</v>
      </c>
      <c r="K22" s="47" t="s">
        <v>40</v>
      </c>
      <c r="L22" s="47" t="s">
        <v>60</v>
      </c>
      <c r="M22" s="47" t="s">
        <v>42</v>
      </c>
      <c r="N22" s="47" t="s">
        <v>43</v>
      </c>
    </row>
    <row r="23" spans="1:14" ht="16.5" thickTop="1" thickBot="1" x14ac:dyDescent="0.3">
      <c r="A23" s="34">
        <v>3</v>
      </c>
      <c r="B23" s="121" t="s">
        <v>22</v>
      </c>
      <c r="C23" s="121" t="s">
        <v>23</v>
      </c>
      <c r="D23" s="125">
        <v>460</v>
      </c>
      <c r="E23" s="124">
        <v>211.39699999999999</v>
      </c>
      <c r="F23" s="127">
        <v>119</v>
      </c>
      <c r="G23" s="43">
        <v>125.458</v>
      </c>
      <c r="H23" s="8">
        <f>SUM(D23+F23)</f>
        <v>579</v>
      </c>
      <c r="I23" s="8">
        <f>SUM(E23+G23)</f>
        <v>336.85500000000002</v>
      </c>
      <c r="J23" s="46" t="s">
        <v>39</v>
      </c>
      <c r="K23" s="47" t="s">
        <v>42</v>
      </c>
      <c r="L23" s="47" t="s">
        <v>43</v>
      </c>
      <c r="M23" s="47" t="s">
        <v>41</v>
      </c>
      <c r="N23" s="47" t="s">
        <v>44</v>
      </c>
    </row>
    <row r="24" spans="1:14" ht="16.5" thickTop="1" thickBot="1" x14ac:dyDescent="0.3">
      <c r="A24" s="63">
        <v>1</v>
      </c>
      <c r="B24" s="121" t="s">
        <v>63</v>
      </c>
      <c r="C24" s="121" t="s">
        <v>64</v>
      </c>
      <c r="D24" s="125">
        <v>129.43</v>
      </c>
      <c r="E24" s="124">
        <v>203.0472</v>
      </c>
      <c r="F24" s="100">
        <v>108.1</v>
      </c>
      <c r="G24" s="24">
        <v>117.70699999999999</v>
      </c>
      <c r="H24" s="13">
        <f>SUM(D24+F24)</f>
        <v>237.53</v>
      </c>
      <c r="I24" s="27">
        <v>320.76</v>
      </c>
      <c r="J24" s="92" t="s">
        <v>44</v>
      </c>
      <c r="K24" s="47" t="s">
        <v>39</v>
      </c>
      <c r="L24" s="47" t="s">
        <v>43</v>
      </c>
      <c r="M24" s="47" t="s">
        <v>41</v>
      </c>
      <c r="N24" s="47" t="s">
        <v>40</v>
      </c>
    </row>
    <row r="26" spans="1:14" ht="15.75" thickBot="1" x14ac:dyDescent="0.3"/>
    <row r="27" spans="1:14" ht="15.75" thickBot="1" x14ac:dyDescent="0.3">
      <c r="A27" s="229" t="s">
        <v>45</v>
      </c>
      <c r="B27" s="230"/>
      <c r="C27" s="230"/>
      <c r="D27" s="230"/>
      <c r="E27" s="230"/>
      <c r="F27" s="230"/>
      <c r="G27" s="230"/>
      <c r="H27" s="102"/>
      <c r="I27" s="104"/>
    </row>
    <row r="28" spans="1:14" ht="16.5" thickTop="1" thickBot="1" x14ac:dyDescent="0.3">
      <c r="A28" s="232" t="s">
        <v>9</v>
      </c>
      <c r="B28" s="233" t="s">
        <v>10</v>
      </c>
      <c r="C28" s="232" t="s">
        <v>11</v>
      </c>
      <c r="D28" s="232" t="s">
        <v>29</v>
      </c>
      <c r="E28" s="232"/>
      <c r="F28" s="232" t="s">
        <v>30</v>
      </c>
      <c r="G28" s="232"/>
      <c r="H28" s="235" t="s">
        <v>8</v>
      </c>
      <c r="I28" s="236"/>
    </row>
    <row r="29" spans="1:14" ht="27" thickTop="1" thickBot="1" x14ac:dyDescent="0.3">
      <c r="A29" s="232"/>
      <c r="B29" s="234"/>
      <c r="C29" s="232"/>
      <c r="D29" s="33" t="s">
        <v>32</v>
      </c>
      <c r="E29" s="129" t="s">
        <v>33</v>
      </c>
      <c r="F29" s="34" t="s">
        <v>32</v>
      </c>
      <c r="G29" s="35" t="s">
        <v>33</v>
      </c>
      <c r="H29" s="34" t="s">
        <v>32</v>
      </c>
      <c r="I29" s="68" t="s">
        <v>33</v>
      </c>
    </row>
    <row r="30" spans="1:14" ht="16.5" thickTop="1" thickBot="1" x14ac:dyDescent="0.3">
      <c r="A30" s="130">
        <v>1</v>
      </c>
      <c r="B30" s="131" t="s">
        <v>50</v>
      </c>
      <c r="C30" s="132" t="s">
        <v>51</v>
      </c>
      <c r="D30" s="133">
        <v>341.7</v>
      </c>
      <c r="E30" s="134">
        <v>181.17000000000002</v>
      </c>
      <c r="F30" s="110">
        <v>148.6</v>
      </c>
      <c r="G30" s="135">
        <v>159.995</v>
      </c>
      <c r="H30" s="75">
        <f>SUM(D30+F30)</f>
        <v>490.29999999999995</v>
      </c>
      <c r="I30" s="75">
        <f>SUM(E30+G30)</f>
        <v>341.16500000000002</v>
      </c>
    </row>
    <row r="35" spans="1:1" x14ac:dyDescent="0.25">
      <c r="A35" s="222" t="s">
        <v>81</v>
      </c>
    </row>
  </sheetData>
  <sheetProtection sheet="1" objects="1" scenarios="1"/>
  <mergeCells count="24">
    <mergeCell ref="A1:I1"/>
    <mergeCell ref="A2:I2"/>
    <mergeCell ref="A3:I3"/>
    <mergeCell ref="A5:K5"/>
    <mergeCell ref="D6:G6"/>
    <mergeCell ref="H6:I7"/>
    <mergeCell ref="J6:K7"/>
    <mergeCell ref="A7:A9"/>
    <mergeCell ref="B7:B9"/>
    <mergeCell ref="C7:C9"/>
    <mergeCell ref="D7:E7"/>
    <mergeCell ref="F7:G7"/>
    <mergeCell ref="A17:G17"/>
    <mergeCell ref="D18:E18"/>
    <mergeCell ref="F18:G18"/>
    <mergeCell ref="J18:M18"/>
    <mergeCell ref="A27:G27"/>
    <mergeCell ref="H28:I28"/>
    <mergeCell ref="H18:I18"/>
    <mergeCell ref="A28:A29"/>
    <mergeCell ref="B28:B29"/>
    <mergeCell ref="C28:C29"/>
    <mergeCell ref="D28:E28"/>
    <mergeCell ref="F28:G28"/>
  </mergeCells>
  <pageMargins left="0.7" right="0.7" top="0.75" bottom="0.75" header="0.3" footer="0.3"/>
  <pageSetup paperSize="0" orientation="portrait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32"/>
  <sheetViews>
    <sheetView topLeftCell="A10" workbookViewId="0">
      <selection activeCell="A31" sqref="A31:D31"/>
    </sheetView>
  </sheetViews>
  <sheetFormatPr defaultRowHeight="15" x14ac:dyDescent="0.25"/>
  <cols>
    <col min="4" max="4" width="9.7109375" customWidth="1"/>
  </cols>
  <sheetData>
    <row r="1" spans="1:11" ht="15.75" thickBot="1" x14ac:dyDescent="0.3">
      <c r="A1" s="266" t="s">
        <v>0</v>
      </c>
      <c r="B1" s="267"/>
      <c r="C1" s="267"/>
      <c r="D1" s="267"/>
      <c r="E1" s="267"/>
      <c r="F1" s="267"/>
      <c r="G1" s="267"/>
      <c r="H1" s="267"/>
      <c r="I1" s="268"/>
      <c r="K1" s="116"/>
    </row>
    <row r="2" spans="1:11" ht="16.5" thickTop="1" thickBot="1" x14ac:dyDescent="0.3">
      <c r="A2" s="269" t="s">
        <v>61</v>
      </c>
      <c r="B2" s="253"/>
      <c r="C2" s="253"/>
      <c r="D2" s="253"/>
      <c r="E2" s="253"/>
      <c r="F2" s="253"/>
      <c r="G2" s="253"/>
      <c r="H2" s="253"/>
      <c r="I2" s="270"/>
      <c r="J2" s="136"/>
      <c r="K2" s="116"/>
    </row>
    <row r="3" spans="1:11" ht="16.5" thickTop="1" thickBot="1" x14ac:dyDescent="0.3">
      <c r="A3" s="271" t="s">
        <v>67</v>
      </c>
      <c r="B3" s="272"/>
      <c r="C3" s="272"/>
      <c r="D3" s="272"/>
      <c r="E3" s="272"/>
      <c r="F3" s="272"/>
      <c r="G3" s="272"/>
      <c r="H3" s="272"/>
      <c r="I3" s="273"/>
      <c r="J3" s="136"/>
      <c r="K3" s="77"/>
    </row>
    <row r="4" spans="1:11" ht="31.5" thickTop="1" thickBot="1" x14ac:dyDescent="0.3">
      <c r="A4" s="137" t="s">
        <v>3</v>
      </c>
      <c r="B4" s="274" t="s">
        <v>68</v>
      </c>
      <c r="C4" s="274"/>
      <c r="D4" s="274"/>
      <c r="E4" s="274"/>
      <c r="F4" s="274"/>
      <c r="G4" s="274"/>
      <c r="H4" s="274"/>
      <c r="I4" s="275"/>
      <c r="J4" s="136"/>
      <c r="K4" s="77"/>
    </row>
    <row r="5" spans="1:11" ht="16.5" thickTop="1" thickBot="1" x14ac:dyDescent="0.3">
      <c r="A5" s="235" t="s">
        <v>5</v>
      </c>
      <c r="B5" s="236"/>
      <c r="C5" s="236"/>
      <c r="D5" s="236"/>
      <c r="E5" s="236"/>
      <c r="F5" s="236"/>
      <c r="G5" s="236"/>
      <c r="H5" s="236"/>
      <c r="I5" s="236"/>
      <c r="J5" s="236"/>
      <c r="K5" s="236"/>
    </row>
    <row r="6" spans="1:11" ht="16.5" thickTop="1" thickBot="1" x14ac:dyDescent="0.3">
      <c r="A6" s="2"/>
      <c r="B6" s="2"/>
      <c r="C6" s="2"/>
      <c r="D6" s="241" t="s">
        <v>6</v>
      </c>
      <c r="E6" s="241"/>
      <c r="F6" s="241"/>
      <c r="G6" s="241"/>
      <c r="H6" s="242" t="s">
        <v>7</v>
      </c>
      <c r="I6" s="243"/>
      <c r="J6" s="246" t="s">
        <v>8</v>
      </c>
      <c r="K6" s="246"/>
    </row>
    <row r="7" spans="1:11" ht="16.5" thickTop="1" thickBot="1" x14ac:dyDescent="0.3">
      <c r="A7" s="241" t="s">
        <v>9</v>
      </c>
      <c r="B7" s="241" t="s">
        <v>10</v>
      </c>
      <c r="C7" s="241" t="s">
        <v>11</v>
      </c>
      <c r="D7" s="241" t="s">
        <v>12</v>
      </c>
      <c r="E7" s="241"/>
      <c r="F7" s="241" t="s">
        <v>13</v>
      </c>
      <c r="G7" s="241"/>
      <c r="H7" s="244"/>
      <c r="I7" s="245"/>
      <c r="J7" s="246"/>
      <c r="K7" s="246"/>
    </row>
    <row r="8" spans="1:11" ht="16.5" thickTop="1" thickBot="1" x14ac:dyDescent="0.3">
      <c r="A8" s="241"/>
      <c r="B8" s="241"/>
      <c r="C8" s="241"/>
      <c r="D8" s="3" t="s">
        <v>15</v>
      </c>
      <c r="E8" s="3" t="s">
        <v>16</v>
      </c>
      <c r="F8" s="3" t="s">
        <v>15</v>
      </c>
      <c r="G8" s="3" t="s">
        <v>16</v>
      </c>
      <c r="H8" s="3" t="s">
        <v>15</v>
      </c>
      <c r="I8" s="3" t="s">
        <v>16</v>
      </c>
      <c r="J8" s="3" t="s">
        <v>15</v>
      </c>
      <c r="K8" s="3" t="s">
        <v>16</v>
      </c>
    </row>
    <row r="9" spans="1:11" ht="16.5" thickTop="1" thickBot="1" x14ac:dyDescent="0.3">
      <c r="A9" s="241"/>
      <c r="B9" s="241"/>
      <c r="C9" s="241"/>
      <c r="D9" s="3" t="s">
        <v>17</v>
      </c>
      <c r="E9" s="3" t="s">
        <v>17</v>
      </c>
      <c r="F9" s="3" t="s">
        <v>17</v>
      </c>
      <c r="G9" s="3" t="s">
        <v>17</v>
      </c>
      <c r="H9" s="3" t="s">
        <v>17</v>
      </c>
      <c r="I9" s="3" t="s">
        <v>17</v>
      </c>
      <c r="J9" s="3" t="s">
        <v>17</v>
      </c>
      <c r="K9" s="3" t="s">
        <v>17</v>
      </c>
    </row>
    <row r="10" spans="1:11" ht="16.5" thickTop="1" thickBot="1" x14ac:dyDescent="0.3">
      <c r="A10" s="4">
        <v>1</v>
      </c>
      <c r="B10" s="138" t="s">
        <v>52</v>
      </c>
      <c r="C10" s="138" t="s">
        <v>53</v>
      </c>
      <c r="D10" s="6">
        <v>48</v>
      </c>
      <c r="E10" s="6">
        <v>34.78</v>
      </c>
      <c r="F10" s="6">
        <v>71.599999999999994</v>
      </c>
      <c r="G10" s="6">
        <v>73.813999999999993</v>
      </c>
      <c r="H10" s="6">
        <v>45</v>
      </c>
      <c r="I10" s="6">
        <v>48.91</v>
      </c>
      <c r="J10" s="23">
        <f t="shared" ref="J10:K14" si="0">SUM(D10+F10+H10)</f>
        <v>164.6</v>
      </c>
      <c r="K10" s="60">
        <f t="shared" si="0"/>
        <v>157.50399999999999</v>
      </c>
    </row>
    <row r="11" spans="1:11" ht="16.5" thickTop="1" thickBot="1" x14ac:dyDescent="0.3">
      <c r="A11" s="9">
        <v>2</v>
      </c>
      <c r="B11" s="138" t="s">
        <v>24</v>
      </c>
      <c r="C11" s="138" t="s">
        <v>25</v>
      </c>
      <c r="D11" s="10">
        <v>60</v>
      </c>
      <c r="E11" s="10">
        <v>43.48</v>
      </c>
      <c r="F11" s="11">
        <v>97</v>
      </c>
      <c r="G11" s="11">
        <v>100</v>
      </c>
      <c r="H11" s="11">
        <v>46</v>
      </c>
      <c r="I11" s="11">
        <v>50</v>
      </c>
      <c r="J11" s="18">
        <f t="shared" si="0"/>
        <v>203</v>
      </c>
      <c r="K11" s="27">
        <f t="shared" si="0"/>
        <v>193.48</v>
      </c>
    </row>
    <row r="12" spans="1:11" ht="16.5" thickTop="1" thickBot="1" x14ac:dyDescent="0.3">
      <c r="A12" s="14">
        <v>3</v>
      </c>
      <c r="B12" s="138" t="s">
        <v>69</v>
      </c>
      <c r="C12" s="138" t="s">
        <v>70</v>
      </c>
      <c r="D12" s="15">
        <v>27</v>
      </c>
      <c r="E12" s="15">
        <v>19.57</v>
      </c>
      <c r="F12" s="15">
        <v>60</v>
      </c>
      <c r="G12" s="15">
        <v>61.854999999999997</v>
      </c>
      <c r="H12" s="15">
        <v>42</v>
      </c>
      <c r="I12" s="15">
        <v>45.65</v>
      </c>
      <c r="J12" s="18">
        <f t="shared" si="0"/>
        <v>129</v>
      </c>
      <c r="K12" s="27">
        <f t="shared" si="0"/>
        <v>127.07499999999999</v>
      </c>
    </row>
    <row r="13" spans="1:11" ht="16.5" thickTop="1" thickBot="1" x14ac:dyDescent="0.3">
      <c r="A13" s="19">
        <v>4</v>
      </c>
      <c r="B13" s="138" t="s">
        <v>58</v>
      </c>
      <c r="C13" s="138" t="s">
        <v>59</v>
      </c>
      <c r="D13" s="20">
        <v>69</v>
      </c>
      <c r="E13" s="20">
        <v>50</v>
      </c>
      <c r="F13" s="21">
        <v>83.6</v>
      </c>
      <c r="G13" s="21">
        <v>86.185000000000002</v>
      </c>
      <c r="H13" s="20">
        <v>46</v>
      </c>
      <c r="I13" s="20">
        <v>50</v>
      </c>
      <c r="J13" s="13">
        <f t="shared" si="0"/>
        <v>198.6</v>
      </c>
      <c r="K13" s="8">
        <f t="shared" si="0"/>
        <v>186.185</v>
      </c>
    </row>
    <row r="14" spans="1:11" ht="16.5" thickTop="1" thickBot="1" x14ac:dyDescent="0.3">
      <c r="A14" s="19">
        <v>5</v>
      </c>
      <c r="B14" s="138" t="s">
        <v>71</v>
      </c>
      <c r="C14" s="80" t="s">
        <v>72</v>
      </c>
      <c r="D14" s="21">
        <v>29.25</v>
      </c>
      <c r="E14" s="21">
        <v>21.195599999999999</v>
      </c>
      <c r="F14" s="21">
        <v>54.8</v>
      </c>
      <c r="G14" s="21">
        <v>56.494799999999998</v>
      </c>
      <c r="H14" s="140">
        <v>39</v>
      </c>
      <c r="I14" s="139">
        <v>42.39</v>
      </c>
      <c r="J14" s="67">
        <f t="shared" si="0"/>
        <v>123.05</v>
      </c>
      <c r="K14" s="8">
        <f t="shared" si="0"/>
        <v>120.0804</v>
      </c>
    </row>
    <row r="16" spans="1:11" ht="15.75" thickBot="1" x14ac:dyDescent="0.3"/>
    <row r="17" spans="1:14" ht="15.75" thickBot="1" x14ac:dyDescent="0.3">
      <c r="A17" s="224" t="s">
        <v>28</v>
      </c>
      <c r="B17" s="225"/>
      <c r="C17" s="225"/>
      <c r="D17" s="225"/>
      <c r="E17" s="225"/>
      <c r="F17" s="225"/>
      <c r="G17" s="225"/>
      <c r="H17" s="102"/>
      <c r="I17" s="102"/>
      <c r="J17" s="102"/>
      <c r="K17" s="102"/>
      <c r="L17" s="102"/>
      <c r="M17" s="102"/>
      <c r="N17" s="104"/>
    </row>
    <row r="18" spans="1:14" ht="27.75" thickTop="1" thickBot="1" x14ac:dyDescent="0.3">
      <c r="A18" s="29" t="s">
        <v>9</v>
      </c>
      <c r="B18" s="30" t="s">
        <v>10</v>
      </c>
      <c r="C18" s="29" t="s">
        <v>11</v>
      </c>
      <c r="D18" s="232" t="s">
        <v>29</v>
      </c>
      <c r="E18" s="232"/>
      <c r="F18" s="232" t="s">
        <v>30</v>
      </c>
      <c r="G18" s="232"/>
      <c r="H18" s="235" t="s">
        <v>8</v>
      </c>
      <c r="I18" s="236"/>
      <c r="J18" s="247" t="s">
        <v>31</v>
      </c>
      <c r="K18" s="248"/>
      <c r="L18" s="248"/>
      <c r="M18" s="248"/>
      <c r="N18" s="103"/>
    </row>
    <row r="19" spans="1:14" ht="27" thickTop="1" thickBot="1" x14ac:dyDescent="0.3">
      <c r="A19" s="29"/>
      <c r="B19" s="32"/>
      <c r="C19" s="29"/>
      <c r="D19" s="33" t="s">
        <v>32</v>
      </c>
      <c r="E19" s="34" t="s">
        <v>33</v>
      </c>
      <c r="F19" s="34" t="s">
        <v>32</v>
      </c>
      <c r="G19" s="35" t="s">
        <v>33</v>
      </c>
      <c r="H19" s="36" t="s">
        <v>32</v>
      </c>
      <c r="I19" s="37" t="s">
        <v>33</v>
      </c>
      <c r="J19" s="38" t="s">
        <v>34</v>
      </c>
      <c r="K19" s="106" t="s">
        <v>35</v>
      </c>
      <c r="L19" s="39" t="s">
        <v>36</v>
      </c>
      <c r="M19" s="39" t="s">
        <v>37</v>
      </c>
      <c r="N19" s="40" t="s">
        <v>38</v>
      </c>
    </row>
    <row r="20" spans="1:14" ht="16.5" thickTop="1" thickBot="1" x14ac:dyDescent="0.3">
      <c r="A20" s="34">
        <v>4</v>
      </c>
      <c r="B20" s="80" t="s">
        <v>58</v>
      </c>
      <c r="C20" s="80" t="s">
        <v>59</v>
      </c>
      <c r="D20" s="124">
        <v>1224.2</v>
      </c>
      <c r="E20" s="124">
        <v>697.76</v>
      </c>
      <c r="F20" s="89">
        <v>198.6</v>
      </c>
      <c r="G20" s="43">
        <v>186.185</v>
      </c>
      <c r="H20" s="13">
        <f>SUM(D20+F20)</f>
        <v>1422.8</v>
      </c>
      <c r="I20" s="18">
        <f>SUM(E20+G20)</f>
        <v>883.94499999999994</v>
      </c>
      <c r="J20" s="46" t="s">
        <v>40</v>
      </c>
      <c r="K20" s="90" t="s">
        <v>44</v>
      </c>
      <c r="L20" s="47" t="s">
        <v>41</v>
      </c>
      <c r="M20" s="91" t="s">
        <v>60</v>
      </c>
      <c r="N20" s="91" t="s">
        <v>42</v>
      </c>
    </row>
    <row r="21" spans="1:14" ht="16.5" thickTop="1" thickBot="1" x14ac:dyDescent="0.3">
      <c r="A21" s="34">
        <v>2</v>
      </c>
      <c r="B21" s="80" t="s">
        <v>24</v>
      </c>
      <c r="C21" s="80" t="s">
        <v>25</v>
      </c>
      <c r="D21" s="125">
        <v>773.73</v>
      </c>
      <c r="E21" s="125">
        <v>445.28</v>
      </c>
      <c r="F21" s="89">
        <v>203</v>
      </c>
      <c r="G21" s="43">
        <v>193.48</v>
      </c>
      <c r="H21" s="8">
        <v>976.73</v>
      </c>
      <c r="I21" s="8">
        <f>SUM(E21+G21)</f>
        <v>638.76</v>
      </c>
      <c r="J21" s="92" t="s">
        <v>39</v>
      </c>
      <c r="K21" s="47" t="s">
        <v>40</v>
      </c>
      <c r="L21" s="47"/>
      <c r="M21" s="47"/>
      <c r="N21" s="47"/>
    </row>
    <row r="22" spans="1:14" ht="16.5" thickTop="1" thickBot="1" x14ac:dyDescent="0.3">
      <c r="A22" s="34">
        <v>1</v>
      </c>
      <c r="B22" s="80" t="s">
        <v>52</v>
      </c>
      <c r="C22" s="80" t="s">
        <v>53</v>
      </c>
      <c r="D22" s="125">
        <v>578.4</v>
      </c>
      <c r="E22" s="141">
        <v>462.65</v>
      </c>
      <c r="F22" s="89">
        <v>164.6</v>
      </c>
      <c r="G22" s="43">
        <v>157.50399999999999</v>
      </c>
      <c r="H22" s="60">
        <f>SUM(D22+F22)</f>
        <v>743</v>
      </c>
      <c r="I22" s="8">
        <f>SUM(E22+G22)</f>
        <v>620.154</v>
      </c>
      <c r="J22" s="47" t="s">
        <v>60</v>
      </c>
      <c r="K22" s="47" t="s">
        <v>40</v>
      </c>
      <c r="L22" s="47"/>
      <c r="M22" s="47"/>
      <c r="N22" s="47"/>
    </row>
    <row r="23" spans="1:14" ht="16.5" thickTop="1" thickBot="1" x14ac:dyDescent="0.3">
      <c r="A23" s="34">
        <v>3</v>
      </c>
      <c r="B23" s="80" t="s">
        <v>69</v>
      </c>
      <c r="C23" s="80" t="s">
        <v>70</v>
      </c>
      <c r="D23" s="124">
        <v>427.45</v>
      </c>
      <c r="E23" s="124">
        <v>458.99799999999999</v>
      </c>
      <c r="F23" s="89">
        <v>129</v>
      </c>
      <c r="G23" s="43">
        <v>127.07499999999999</v>
      </c>
      <c r="H23" s="13">
        <f>SUM(D23+F23)</f>
        <v>556.45000000000005</v>
      </c>
      <c r="I23" s="13">
        <v>586.08000000000004</v>
      </c>
      <c r="J23" s="46" t="s">
        <v>40</v>
      </c>
      <c r="K23" s="47"/>
      <c r="L23" s="47"/>
      <c r="M23" s="47"/>
      <c r="N23" s="47"/>
    </row>
    <row r="24" spans="1:14" ht="16.5" thickTop="1" thickBot="1" x14ac:dyDescent="0.3">
      <c r="A24" s="63">
        <v>5</v>
      </c>
      <c r="B24" s="80" t="s">
        <v>71</v>
      </c>
      <c r="C24" s="80" t="s">
        <v>72</v>
      </c>
      <c r="D24" s="124">
        <v>230.9</v>
      </c>
      <c r="E24" s="124">
        <v>399.00700000000001</v>
      </c>
      <c r="F24" s="100">
        <v>123.05</v>
      </c>
      <c r="G24" s="142">
        <v>120.0804</v>
      </c>
      <c r="H24" s="8">
        <f>SUM(D24+F24)</f>
        <v>353.95</v>
      </c>
      <c r="I24" s="143">
        <f>SUM(E24+G24)</f>
        <v>519.0874</v>
      </c>
      <c r="J24" s="46" t="s">
        <v>41</v>
      </c>
      <c r="K24" s="47" t="s">
        <v>40</v>
      </c>
      <c r="L24" s="47"/>
      <c r="M24" s="47"/>
      <c r="N24" s="47"/>
    </row>
    <row r="25" spans="1:14" ht="15.75" thickBot="1" x14ac:dyDescent="0.3"/>
    <row r="26" spans="1:14" ht="16.5" thickTop="1" thickBot="1" x14ac:dyDescent="0.3">
      <c r="A26" s="262" t="s">
        <v>45</v>
      </c>
      <c r="B26" s="263"/>
      <c r="C26" s="263"/>
      <c r="D26" s="263"/>
      <c r="E26" s="263"/>
      <c r="F26" s="263"/>
      <c r="G26" s="263"/>
      <c r="H26" s="78"/>
      <c r="I26" s="111"/>
    </row>
    <row r="27" spans="1:14" ht="16.5" thickTop="1" thickBot="1" x14ac:dyDescent="0.3">
      <c r="A27" s="233" t="s">
        <v>9</v>
      </c>
      <c r="B27" s="233" t="s">
        <v>10</v>
      </c>
      <c r="C27" s="233" t="s">
        <v>11</v>
      </c>
      <c r="D27" s="264" t="s">
        <v>29</v>
      </c>
      <c r="E27" s="265"/>
      <c r="F27" s="264" t="s">
        <v>30</v>
      </c>
      <c r="G27" s="265"/>
      <c r="H27" s="260" t="s">
        <v>8</v>
      </c>
      <c r="I27" s="261"/>
    </row>
    <row r="28" spans="1:14" ht="27" thickTop="1" thickBot="1" x14ac:dyDescent="0.3">
      <c r="A28" s="234"/>
      <c r="B28" s="234"/>
      <c r="C28" s="234"/>
      <c r="D28" s="33" t="s">
        <v>32</v>
      </c>
      <c r="E28" s="34" t="s">
        <v>33</v>
      </c>
      <c r="F28" s="34" t="s">
        <v>32</v>
      </c>
      <c r="G28" s="35" t="s">
        <v>33</v>
      </c>
      <c r="H28" s="34" t="s">
        <v>32</v>
      </c>
      <c r="I28" s="144" t="s">
        <v>33</v>
      </c>
    </row>
    <row r="29" spans="1:14" ht="16.5" thickTop="1" thickBot="1" x14ac:dyDescent="0.3">
      <c r="A29" s="69">
        <v>1</v>
      </c>
      <c r="B29" s="145" t="s">
        <v>58</v>
      </c>
      <c r="C29" s="145" t="s">
        <v>59</v>
      </c>
      <c r="D29" s="146">
        <v>1224.2</v>
      </c>
      <c r="E29" s="147">
        <v>697.76</v>
      </c>
      <c r="F29" s="110">
        <v>198.6</v>
      </c>
      <c r="G29" s="148">
        <v>186.185</v>
      </c>
      <c r="H29" s="150">
        <f>SUM(D29+F29)</f>
        <v>1422.8</v>
      </c>
      <c r="I29" s="149">
        <f>SUM(E29+G29)</f>
        <v>883.94499999999994</v>
      </c>
    </row>
    <row r="31" spans="1:14" x14ac:dyDescent="0.25">
      <c r="A31" s="222" t="s">
        <v>81</v>
      </c>
    </row>
    <row r="32" spans="1:14" x14ac:dyDescent="0.25">
      <c r="A32" s="223"/>
    </row>
  </sheetData>
  <sheetProtection sheet="1" objects="1" scenarios="1"/>
  <mergeCells count="25">
    <mergeCell ref="D6:G6"/>
    <mergeCell ref="H6:I7"/>
    <mergeCell ref="J6:K7"/>
    <mergeCell ref="A7:A9"/>
    <mergeCell ref="B7:B9"/>
    <mergeCell ref="C7:C9"/>
    <mergeCell ref="D7:E7"/>
    <mergeCell ref="F7:G7"/>
    <mergeCell ref="A1:I1"/>
    <mergeCell ref="A2:I2"/>
    <mergeCell ref="A3:I3"/>
    <mergeCell ref="B4:I4"/>
    <mergeCell ref="A5:K5"/>
    <mergeCell ref="A17:G17"/>
    <mergeCell ref="D18:E18"/>
    <mergeCell ref="F18:G18"/>
    <mergeCell ref="H18:I18"/>
    <mergeCell ref="J18:M18"/>
    <mergeCell ref="H27:I27"/>
    <mergeCell ref="A26:G26"/>
    <mergeCell ref="A27:A28"/>
    <mergeCell ref="B27:B28"/>
    <mergeCell ref="C27:C28"/>
    <mergeCell ref="D27:E27"/>
    <mergeCell ref="F27:G27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N33"/>
  <sheetViews>
    <sheetView topLeftCell="A13" workbookViewId="0">
      <selection activeCell="A33" sqref="A33:D33"/>
    </sheetView>
  </sheetViews>
  <sheetFormatPr defaultRowHeight="15" x14ac:dyDescent="0.25"/>
  <sheetData>
    <row r="1" spans="1:11" ht="15.75" thickBot="1" x14ac:dyDescent="0.3">
      <c r="A1" s="276" t="s">
        <v>0</v>
      </c>
      <c r="B1" s="277"/>
      <c r="C1" s="277"/>
      <c r="D1" s="277"/>
      <c r="E1" s="277"/>
      <c r="F1" s="277"/>
      <c r="G1" s="277"/>
      <c r="H1" s="277"/>
      <c r="I1" s="278"/>
      <c r="J1" s="151"/>
    </row>
    <row r="2" spans="1:11" ht="15.75" thickBot="1" x14ac:dyDescent="0.3">
      <c r="A2" s="279" t="s">
        <v>73</v>
      </c>
      <c r="B2" s="251"/>
      <c r="C2" s="251"/>
      <c r="D2" s="251"/>
      <c r="E2" s="251"/>
      <c r="F2" s="251"/>
      <c r="G2" s="251"/>
      <c r="H2" s="251"/>
      <c r="I2" s="280"/>
      <c r="J2" s="152"/>
      <c r="K2" s="153"/>
    </row>
    <row r="3" spans="1:11" ht="15.75" thickBot="1" x14ac:dyDescent="0.3">
      <c r="A3" s="281" t="s">
        <v>74</v>
      </c>
      <c r="B3" s="282"/>
      <c r="C3" s="282"/>
      <c r="D3" s="282"/>
      <c r="E3" s="282"/>
      <c r="F3" s="282"/>
      <c r="G3" s="282"/>
      <c r="H3" s="282"/>
      <c r="I3" s="283"/>
      <c r="K3" s="153"/>
    </row>
    <row r="4" spans="1:11" ht="30.75" thickBot="1" x14ac:dyDescent="0.3">
      <c r="A4" s="137" t="s">
        <v>3</v>
      </c>
      <c r="B4" s="284" t="s">
        <v>75</v>
      </c>
      <c r="C4" s="284"/>
      <c r="D4" s="284"/>
      <c r="E4" s="284"/>
      <c r="F4" s="284"/>
      <c r="G4" s="284"/>
      <c r="H4" s="284"/>
      <c r="I4" s="285"/>
      <c r="J4" s="154"/>
      <c r="K4" s="155"/>
    </row>
    <row r="5" spans="1:11" ht="16.5" thickTop="1" thickBot="1" x14ac:dyDescent="0.3">
      <c r="A5" s="235" t="s">
        <v>5</v>
      </c>
      <c r="B5" s="236"/>
      <c r="C5" s="236"/>
      <c r="D5" s="236"/>
      <c r="E5" s="236"/>
      <c r="F5" s="236"/>
      <c r="G5" s="236"/>
      <c r="H5" s="236"/>
      <c r="I5" s="236"/>
      <c r="J5" s="236"/>
      <c r="K5" s="236"/>
    </row>
    <row r="6" spans="1:11" ht="16.5" thickTop="1" thickBot="1" x14ac:dyDescent="0.3">
      <c r="A6" s="2"/>
      <c r="B6" s="2"/>
      <c r="C6" s="2"/>
      <c r="D6" s="241" t="s">
        <v>6</v>
      </c>
      <c r="E6" s="241"/>
      <c r="F6" s="241"/>
      <c r="G6" s="241"/>
      <c r="H6" s="242" t="s">
        <v>7</v>
      </c>
      <c r="I6" s="243"/>
      <c r="J6" s="246" t="s">
        <v>8</v>
      </c>
      <c r="K6" s="246"/>
    </row>
    <row r="7" spans="1:11" ht="16.5" thickTop="1" thickBot="1" x14ac:dyDescent="0.3">
      <c r="A7" s="241" t="s">
        <v>9</v>
      </c>
      <c r="B7" s="241" t="s">
        <v>10</v>
      </c>
      <c r="C7" s="241" t="s">
        <v>11</v>
      </c>
      <c r="D7" s="241" t="s">
        <v>12</v>
      </c>
      <c r="E7" s="241"/>
      <c r="F7" s="241" t="s">
        <v>13</v>
      </c>
      <c r="G7" s="241"/>
      <c r="H7" s="244"/>
      <c r="I7" s="245"/>
      <c r="J7" s="246"/>
      <c r="K7" s="246"/>
    </row>
    <row r="8" spans="1:11" ht="16.5" thickTop="1" thickBot="1" x14ac:dyDescent="0.3">
      <c r="A8" s="241"/>
      <c r="B8" s="241"/>
      <c r="C8" s="241"/>
      <c r="D8" s="3" t="s">
        <v>15</v>
      </c>
      <c r="E8" s="3" t="s">
        <v>16</v>
      </c>
      <c r="F8" s="3" t="s">
        <v>15</v>
      </c>
      <c r="G8" s="3" t="s">
        <v>16</v>
      </c>
      <c r="H8" s="3" t="s">
        <v>15</v>
      </c>
      <c r="I8" s="3" t="s">
        <v>16</v>
      </c>
      <c r="J8" s="3" t="s">
        <v>15</v>
      </c>
      <c r="K8" s="3" t="s">
        <v>16</v>
      </c>
    </row>
    <row r="9" spans="1:11" ht="16.5" thickTop="1" thickBot="1" x14ac:dyDescent="0.3">
      <c r="A9" s="241"/>
      <c r="B9" s="241"/>
      <c r="C9" s="241"/>
      <c r="D9" s="3" t="s">
        <v>17</v>
      </c>
      <c r="E9" s="3" t="s">
        <v>17</v>
      </c>
      <c r="F9" s="3" t="s">
        <v>17</v>
      </c>
      <c r="G9" s="3" t="s">
        <v>17</v>
      </c>
      <c r="H9" s="3" t="s">
        <v>17</v>
      </c>
      <c r="I9" s="3" t="s">
        <v>17</v>
      </c>
      <c r="J9" s="3" t="s">
        <v>17</v>
      </c>
      <c r="K9" s="3" t="s">
        <v>17</v>
      </c>
    </row>
    <row r="10" spans="1:11" ht="16.5" thickTop="1" thickBot="1" x14ac:dyDescent="0.3">
      <c r="A10" s="4">
        <v>1</v>
      </c>
      <c r="B10" s="156" t="s">
        <v>18</v>
      </c>
      <c r="C10" s="156" t="s">
        <v>19</v>
      </c>
      <c r="D10" s="6">
        <v>14.3</v>
      </c>
      <c r="E10" s="6">
        <v>10.36</v>
      </c>
      <c r="F10" s="6">
        <v>21</v>
      </c>
      <c r="G10" s="6">
        <v>25.12</v>
      </c>
      <c r="H10" s="6">
        <v>27</v>
      </c>
      <c r="I10" s="6">
        <v>29.35</v>
      </c>
      <c r="J10" s="17">
        <f>SUM(D10+F10+H10)</f>
        <v>62.3</v>
      </c>
      <c r="K10" s="163">
        <f>SUM(E10+G10+I10)</f>
        <v>64.830000000000013</v>
      </c>
    </row>
    <row r="11" spans="1:11" ht="16.5" thickTop="1" thickBot="1" x14ac:dyDescent="0.3">
      <c r="A11" s="9">
        <v>2</v>
      </c>
      <c r="B11" s="156" t="s">
        <v>22</v>
      </c>
      <c r="C11" s="156" t="s">
        <v>23</v>
      </c>
      <c r="D11" s="10">
        <v>27</v>
      </c>
      <c r="E11" s="10">
        <v>19.57</v>
      </c>
      <c r="F11" s="10">
        <v>54</v>
      </c>
      <c r="G11" s="10">
        <v>64.59</v>
      </c>
      <c r="H11" s="10">
        <v>38</v>
      </c>
      <c r="I11" s="10">
        <v>41.3</v>
      </c>
      <c r="J11" s="158">
        <f>SUM(D11+F11+H11)</f>
        <v>119</v>
      </c>
      <c r="K11" s="159">
        <f>SUM(E11+G11+I11)</f>
        <v>125.46</v>
      </c>
    </row>
    <row r="12" spans="1:11" ht="15.75" thickBot="1" x14ac:dyDescent="0.3">
      <c r="A12" s="14">
        <v>3</v>
      </c>
      <c r="B12" s="156" t="s">
        <v>65</v>
      </c>
      <c r="C12" s="156" t="s">
        <v>66</v>
      </c>
      <c r="D12" s="15">
        <v>48</v>
      </c>
      <c r="E12" s="15">
        <v>34.78</v>
      </c>
      <c r="F12" s="15">
        <v>58.6</v>
      </c>
      <c r="G12" s="15">
        <v>70.096000000000004</v>
      </c>
      <c r="H12" s="15">
        <v>39</v>
      </c>
      <c r="I12" s="15">
        <v>42.39</v>
      </c>
      <c r="J12" s="160">
        <v>145.6</v>
      </c>
      <c r="K12" s="161">
        <f>SUM(E12+G12+I12)</f>
        <v>147.26600000000002</v>
      </c>
    </row>
    <row r="13" spans="1:11" ht="15.75" thickBot="1" x14ac:dyDescent="0.3">
      <c r="A13" s="19">
        <v>4</v>
      </c>
      <c r="B13" s="156" t="s">
        <v>58</v>
      </c>
      <c r="C13" s="156" t="s">
        <v>59</v>
      </c>
      <c r="D13" s="20">
        <v>69</v>
      </c>
      <c r="E13" s="20">
        <v>50</v>
      </c>
      <c r="F13" s="20">
        <v>83.6</v>
      </c>
      <c r="G13" s="20">
        <v>100</v>
      </c>
      <c r="H13" s="20">
        <v>46</v>
      </c>
      <c r="I13" s="162">
        <v>50</v>
      </c>
      <c r="J13" s="159">
        <f>SUM(D13+F13+H13)</f>
        <v>198.6</v>
      </c>
      <c r="K13" s="159">
        <f>SUM(E13+G13+I13)</f>
        <v>200</v>
      </c>
    </row>
    <row r="14" spans="1:11" ht="15.75" thickBot="1" x14ac:dyDescent="0.3">
      <c r="A14" s="19">
        <v>5</v>
      </c>
      <c r="B14" s="156" t="s">
        <v>76</v>
      </c>
      <c r="C14" s="156" t="s">
        <v>77</v>
      </c>
      <c r="D14" s="21">
        <v>27.8</v>
      </c>
      <c r="E14" s="21">
        <v>20.14</v>
      </c>
      <c r="F14" s="21">
        <v>57</v>
      </c>
      <c r="G14" s="21">
        <v>68.180000000000007</v>
      </c>
      <c r="H14" s="21">
        <v>44</v>
      </c>
      <c r="I14" s="21">
        <v>47.826000000000001</v>
      </c>
      <c r="J14" s="164">
        <f>SUM(D14+F14+H14)</f>
        <v>128.80000000000001</v>
      </c>
      <c r="K14" s="159">
        <f>SUM(E14+G14+I14)</f>
        <v>136.14600000000002</v>
      </c>
    </row>
    <row r="16" spans="1:11" ht="15.75" thickBot="1" x14ac:dyDescent="0.3"/>
    <row r="17" spans="1:14" ht="15.75" thickBot="1" x14ac:dyDescent="0.3">
      <c r="A17" s="224" t="s">
        <v>28</v>
      </c>
      <c r="B17" s="225"/>
      <c r="C17" s="225"/>
      <c r="D17" s="225"/>
      <c r="E17" s="225"/>
      <c r="F17" s="225"/>
      <c r="G17" s="225"/>
      <c r="H17" s="168"/>
      <c r="I17" s="168"/>
      <c r="J17" s="168"/>
      <c r="K17" s="168"/>
      <c r="L17" s="168"/>
      <c r="M17" s="168"/>
      <c r="N17" s="169"/>
    </row>
    <row r="18" spans="1:14" ht="27.75" thickTop="1" thickBot="1" x14ac:dyDescent="0.3">
      <c r="A18" s="29" t="s">
        <v>9</v>
      </c>
      <c r="B18" s="30" t="s">
        <v>10</v>
      </c>
      <c r="C18" s="29" t="s">
        <v>11</v>
      </c>
      <c r="D18" s="232" t="s">
        <v>29</v>
      </c>
      <c r="E18" s="232"/>
      <c r="F18" s="232" t="s">
        <v>30</v>
      </c>
      <c r="G18" s="232"/>
      <c r="H18" s="235" t="s">
        <v>8</v>
      </c>
      <c r="I18" s="236"/>
      <c r="J18" s="258" t="s">
        <v>31</v>
      </c>
      <c r="K18" s="259"/>
      <c r="L18" s="259"/>
      <c r="M18" s="259"/>
      <c r="N18" s="128"/>
    </row>
    <row r="19" spans="1:14" ht="27" thickTop="1" thickBot="1" x14ac:dyDescent="0.3">
      <c r="A19" s="29"/>
      <c r="B19" s="32"/>
      <c r="C19" s="29"/>
      <c r="D19" s="165" t="s">
        <v>32</v>
      </c>
      <c r="E19" s="34" t="s">
        <v>33</v>
      </c>
      <c r="F19" s="34" t="s">
        <v>32</v>
      </c>
      <c r="G19" s="35" t="s">
        <v>33</v>
      </c>
      <c r="H19" s="36" t="s">
        <v>32</v>
      </c>
      <c r="I19" s="37" t="s">
        <v>33</v>
      </c>
      <c r="J19" s="38" t="s">
        <v>34</v>
      </c>
      <c r="K19" s="39" t="s">
        <v>35</v>
      </c>
      <c r="L19" s="39" t="s">
        <v>36</v>
      </c>
      <c r="M19" s="39" t="s">
        <v>37</v>
      </c>
      <c r="N19" s="40" t="s">
        <v>38</v>
      </c>
    </row>
    <row r="20" spans="1:14" ht="16.5" thickTop="1" thickBot="1" x14ac:dyDescent="0.3">
      <c r="A20" s="34">
        <v>4</v>
      </c>
      <c r="B20" s="156" t="s">
        <v>58</v>
      </c>
      <c r="C20" s="156" t="s">
        <v>59</v>
      </c>
      <c r="D20" s="166">
        <v>1224.2</v>
      </c>
      <c r="E20" s="124">
        <v>710.94</v>
      </c>
      <c r="F20" s="89">
        <v>198.6</v>
      </c>
      <c r="G20" s="142">
        <v>200</v>
      </c>
      <c r="H20" s="8">
        <f t="shared" ref="H20:I24" si="0">SUM(D20+F20)</f>
        <v>1422.8</v>
      </c>
      <c r="I20" s="23">
        <f t="shared" si="0"/>
        <v>910.94</v>
      </c>
      <c r="J20" s="46" t="s">
        <v>40</v>
      </c>
      <c r="K20" s="48" t="s">
        <v>44</v>
      </c>
      <c r="L20" s="47" t="s">
        <v>41</v>
      </c>
      <c r="M20" s="91" t="s">
        <v>60</v>
      </c>
      <c r="N20" s="91" t="s">
        <v>42</v>
      </c>
    </row>
    <row r="21" spans="1:14" ht="16.5" thickTop="1" thickBot="1" x14ac:dyDescent="0.3">
      <c r="A21" s="34">
        <v>1</v>
      </c>
      <c r="B21" s="156" t="s">
        <v>18</v>
      </c>
      <c r="C21" s="156" t="s">
        <v>19</v>
      </c>
      <c r="D21" s="124">
        <v>562.55000000000007</v>
      </c>
      <c r="E21" s="124">
        <v>414.78999999999996</v>
      </c>
      <c r="F21" s="89">
        <v>62.3</v>
      </c>
      <c r="G21" s="43">
        <v>64.830000000000013</v>
      </c>
      <c r="H21" s="8">
        <f t="shared" si="0"/>
        <v>624.85</v>
      </c>
      <c r="I21" s="13">
        <f t="shared" si="0"/>
        <v>479.62</v>
      </c>
      <c r="J21" s="46" t="s">
        <v>39</v>
      </c>
      <c r="K21" s="47" t="s">
        <v>41</v>
      </c>
      <c r="L21" s="47" t="s">
        <v>42</v>
      </c>
      <c r="M21" s="47"/>
      <c r="N21" s="47"/>
    </row>
    <row r="22" spans="1:14" ht="16.5" thickTop="1" thickBot="1" x14ac:dyDescent="0.3">
      <c r="A22" s="34">
        <v>3</v>
      </c>
      <c r="B22" s="156" t="s">
        <v>65</v>
      </c>
      <c r="C22" s="156" t="s">
        <v>66</v>
      </c>
      <c r="D22" s="125">
        <v>599.25</v>
      </c>
      <c r="E22" s="124">
        <v>311.60300000000001</v>
      </c>
      <c r="F22" s="160">
        <v>145.6</v>
      </c>
      <c r="G22" s="142">
        <v>147.26600000000002</v>
      </c>
      <c r="H22" s="18">
        <f t="shared" si="0"/>
        <v>744.85</v>
      </c>
      <c r="I22" s="65">
        <f t="shared" si="0"/>
        <v>458.86900000000003</v>
      </c>
      <c r="J22" s="46" t="s">
        <v>40</v>
      </c>
      <c r="K22" s="47" t="s">
        <v>42</v>
      </c>
      <c r="L22" s="47" t="s">
        <v>43</v>
      </c>
      <c r="M22" s="47" t="s">
        <v>41</v>
      </c>
      <c r="N22" s="47" t="s">
        <v>44</v>
      </c>
    </row>
    <row r="23" spans="1:14" ht="16.5" thickTop="1" thickBot="1" x14ac:dyDescent="0.3">
      <c r="A23" s="34">
        <v>2</v>
      </c>
      <c r="B23" s="156" t="s">
        <v>22</v>
      </c>
      <c r="C23" s="156" t="s">
        <v>23</v>
      </c>
      <c r="D23" s="125">
        <v>460</v>
      </c>
      <c r="E23" s="125">
        <v>211.4</v>
      </c>
      <c r="F23" s="89">
        <v>119</v>
      </c>
      <c r="G23" s="142">
        <v>125.46</v>
      </c>
      <c r="H23" s="13">
        <f t="shared" si="0"/>
        <v>579</v>
      </c>
      <c r="I23" s="60">
        <f t="shared" si="0"/>
        <v>336.86</v>
      </c>
      <c r="J23" s="46" t="s">
        <v>40</v>
      </c>
      <c r="K23" s="167"/>
      <c r="L23" s="47"/>
      <c r="M23" s="47"/>
      <c r="N23" s="47"/>
    </row>
    <row r="24" spans="1:14" ht="16.5" thickTop="1" thickBot="1" x14ac:dyDescent="0.3">
      <c r="A24" s="63">
        <v>5</v>
      </c>
      <c r="B24" s="156" t="s">
        <v>76</v>
      </c>
      <c r="C24" s="156" t="s">
        <v>77</v>
      </c>
      <c r="D24" s="124">
        <v>382.38</v>
      </c>
      <c r="E24" s="124">
        <v>183.25</v>
      </c>
      <c r="F24" s="100">
        <v>128.80000000000001</v>
      </c>
      <c r="G24" s="24">
        <v>136.14600000000002</v>
      </c>
      <c r="H24" s="13">
        <f t="shared" si="0"/>
        <v>511.18</v>
      </c>
      <c r="I24" s="8">
        <f t="shared" si="0"/>
        <v>319.39600000000002</v>
      </c>
      <c r="J24" s="92" t="s">
        <v>39</v>
      </c>
      <c r="K24" s="47" t="s">
        <v>43</v>
      </c>
      <c r="L24" s="47" t="s">
        <v>41</v>
      </c>
      <c r="M24" s="47" t="s">
        <v>42</v>
      </c>
      <c r="N24" s="47" t="s">
        <v>40</v>
      </c>
    </row>
    <row r="26" spans="1:14" ht="15.75" thickBot="1" x14ac:dyDescent="0.3"/>
    <row r="27" spans="1:14" ht="16.5" thickTop="1" thickBot="1" x14ac:dyDescent="0.3">
      <c r="A27" s="229" t="s">
        <v>45</v>
      </c>
      <c r="B27" s="230"/>
      <c r="C27" s="230"/>
      <c r="D27" s="230"/>
      <c r="E27" s="230"/>
      <c r="F27" s="230"/>
      <c r="G27" s="230"/>
      <c r="H27" s="102"/>
      <c r="I27" s="77"/>
    </row>
    <row r="28" spans="1:14" ht="16.5" thickTop="1" thickBot="1" x14ac:dyDescent="0.3">
      <c r="A28" s="232" t="s">
        <v>9</v>
      </c>
      <c r="B28" s="233" t="s">
        <v>10</v>
      </c>
      <c r="C28" s="232" t="s">
        <v>11</v>
      </c>
      <c r="D28" s="232" t="s">
        <v>29</v>
      </c>
      <c r="E28" s="232"/>
      <c r="F28" s="232" t="s">
        <v>30</v>
      </c>
      <c r="G28" s="232"/>
      <c r="H28" s="235" t="s">
        <v>8</v>
      </c>
      <c r="I28" s="236"/>
    </row>
    <row r="29" spans="1:14" ht="27" thickTop="1" thickBot="1" x14ac:dyDescent="0.3">
      <c r="A29" s="232"/>
      <c r="B29" s="234"/>
      <c r="C29" s="232"/>
      <c r="D29" s="170" t="s">
        <v>32</v>
      </c>
      <c r="E29" s="36" t="s">
        <v>33</v>
      </c>
      <c r="F29" s="36" t="s">
        <v>32</v>
      </c>
      <c r="G29" s="171" t="s">
        <v>33</v>
      </c>
      <c r="H29" s="36" t="s">
        <v>32</v>
      </c>
      <c r="I29" s="144" t="s">
        <v>33</v>
      </c>
    </row>
    <row r="30" spans="1:14" ht="16.5" thickTop="1" thickBot="1" x14ac:dyDescent="0.3">
      <c r="A30" s="177">
        <v>1</v>
      </c>
      <c r="B30" s="172" t="s">
        <v>18</v>
      </c>
      <c r="C30" s="173" t="s">
        <v>19</v>
      </c>
      <c r="D30" s="176">
        <v>562.55000000000007</v>
      </c>
      <c r="E30" s="174">
        <v>414.78999999999996</v>
      </c>
      <c r="F30" s="175">
        <v>62.3</v>
      </c>
      <c r="G30" s="175">
        <v>64.830000000000013</v>
      </c>
      <c r="H30" s="75">
        <f>SUM(D30+F30)</f>
        <v>624.85</v>
      </c>
      <c r="I30" s="178">
        <f>SUM(E30+G30)</f>
        <v>479.62</v>
      </c>
    </row>
    <row r="31" spans="1:14" ht="15.75" thickTop="1" x14ac:dyDescent="0.25"/>
    <row r="33" spans="1:1" x14ac:dyDescent="0.25">
      <c r="A33" s="222" t="s">
        <v>81</v>
      </c>
    </row>
  </sheetData>
  <sheetProtection sheet="1" objects="1" scenarios="1"/>
  <mergeCells count="25">
    <mergeCell ref="D6:G6"/>
    <mergeCell ref="H6:I7"/>
    <mergeCell ref="J6:K7"/>
    <mergeCell ref="A7:A9"/>
    <mergeCell ref="B7:B9"/>
    <mergeCell ref="C7:C9"/>
    <mergeCell ref="D7:E7"/>
    <mergeCell ref="F7:G7"/>
    <mergeCell ref="A1:I1"/>
    <mergeCell ref="A2:I2"/>
    <mergeCell ref="A3:I3"/>
    <mergeCell ref="B4:I4"/>
    <mergeCell ref="A5:K5"/>
    <mergeCell ref="A17:G17"/>
    <mergeCell ref="D18:E18"/>
    <mergeCell ref="F18:G18"/>
    <mergeCell ref="H18:I18"/>
    <mergeCell ref="J18:M18"/>
    <mergeCell ref="H28:I28"/>
    <mergeCell ref="A27:G27"/>
    <mergeCell ref="A28:A29"/>
    <mergeCell ref="B28:B29"/>
    <mergeCell ref="C28:C29"/>
    <mergeCell ref="D28:E28"/>
    <mergeCell ref="F28:G2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:N33"/>
  <sheetViews>
    <sheetView topLeftCell="A13" workbookViewId="0">
      <selection activeCell="A33" sqref="A33:D33"/>
    </sheetView>
  </sheetViews>
  <sheetFormatPr defaultRowHeight="15" x14ac:dyDescent="0.25"/>
  <cols>
    <col min="4" max="4" width="9.7109375" customWidth="1"/>
  </cols>
  <sheetData>
    <row r="1" spans="1:11" ht="15.75" thickBot="1" x14ac:dyDescent="0.3">
      <c r="A1" s="266" t="s">
        <v>0</v>
      </c>
      <c r="B1" s="267"/>
      <c r="C1" s="267"/>
      <c r="D1" s="267"/>
      <c r="E1" s="267"/>
      <c r="F1" s="267"/>
      <c r="G1" s="267"/>
      <c r="H1" s="267"/>
      <c r="I1" s="267"/>
      <c r="J1" s="179"/>
      <c r="K1" s="180"/>
    </row>
    <row r="2" spans="1:11" ht="15.75" thickBot="1" x14ac:dyDescent="0.3">
      <c r="A2" s="286" t="s">
        <v>73</v>
      </c>
      <c r="B2" s="282"/>
      <c r="C2" s="282"/>
      <c r="D2" s="282"/>
      <c r="E2" s="282"/>
      <c r="F2" s="282"/>
      <c r="G2" s="282"/>
      <c r="H2" s="282"/>
      <c r="I2" s="282"/>
      <c r="J2" s="181"/>
      <c r="K2" s="181"/>
    </row>
    <row r="3" spans="1:11" ht="26.25" customHeight="1" thickBot="1" x14ac:dyDescent="0.3">
      <c r="A3" s="287" t="s">
        <v>78</v>
      </c>
      <c r="B3" s="288"/>
      <c r="C3" s="288"/>
      <c r="D3" s="288"/>
      <c r="E3" s="288"/>
      <c r="F3" s="288"/>
      <c r="G3" s="288"/>
      <c r="H3" s="288"/>
      <c r="I3" s="288"/>
      <c r="J3" s="181"/>
      <c r="K3" s="182"/>
    </row>
    <row r="4" spans="1:11" ht="30.75" thickBot="1" x14ac:dyDescent="0.3">
      <c r="A4" s="183" t="s">
        <v>3</v>
      </c>
      <c r="B4" s="284" t="s">
        <v>79</v>
      </c>
      <c r="C4" s="284"/>
      <c r="D4" s="284"/>
      <c r="E4" s="284"/>
      <c r="F4" s="284"/>
      <c r="G4" s="284"/>
      <c r="H4" s="284"/>
      <c r="I4" s="284"/>
      <c r="J4" s="155"/>
      <c r="K4" s="184"/>
    </row>
    <row r="5" spans="1:11" ht="16.5" thickTop="1" thickBot="1" x14ac:dyDescent="0.3">
      <c r="A5" s="235" t="s">
        <v>5</v>
      </c>
      <c r="B5" s="236"/>
      <c r="C5" s="236"/>
      <c r="D5" s="236"/>
      <c r="E5" s="236"/>
      <c r="F5" s="236"/>
      <c r="G5" s="236"/>
      <c r="H5" s="236"/>
      <c r="I5" s="236"/>
      <c r="J5" s="236"/>
      <c r="K5" s="236"/>
    </row>
    <row r="6" spans="1:11" ht="16.5" thickTop="1" thickBot="1" x14ac:dyDescent="0.3">
      <c r="A6" s="2"/>
      <c r="B6" s="2"/>
      <c r="C6" s="2"/>
      <c r="D6" s="241" t="s">
        <v>6</v>
      </c>
      <c r="E6" s="241"/>
      <c r="F6" s="241"/>
      <c r="G6" s="241"/>
      <c r="H6" s="242" t="s">
        <v>7</v>
      </c>
      <c r="I6" s="243"/>
      <c r="J6" s="246" t="s">
        <v>8</v>
      </c>
      <c r="K6" s="246"/>
    </row>
    <row r="7" spans="1:11" ht="16.5" thickTop="1" thickBot="1" x14ac:dyDescent="0.3">
      <c r="A7" s="241" t="s">
        <v>9</v>
      </c>
      <c r="B7" s="241" t="s">
        <v>10</v>
      </c>
      <c r="C7" s="241" t="s">
        <v>11</v>
      </c>
      <c r="D7" s="241" t="s">
        <v>12</v>
      </c>
      <c r="E7" s="241"/>
      <c r="F7" s="241" t="s">
        <v>13</v>
      </c>
      <c r="G7" s="241"/>
      <c r="H7" s="244"/>
      <c r="I7" s="245"/>
      <c r="J7" s="246"/>
      <c r="K7" s="246"/>
    </row>
    <row r="8" spans="1:11" ht="16.5" thickTop="1" thickBot="1" x14ac:dyDescent="0.3">
      <c r="A8" s="241"/>
      <c r="B8" s="241"/>
      <c r="C8" s="241"/>
      <c r="D8" s="3" t="s">
        <v>15</v>
      </c>
      <c r="E8" s="3" t="s">
        <v>16</v>
      </c>
      <c r="F8" s="3" t="s">
        <v>15</v>
      </c>
      <c r="G8" s="3" t="s">
        <v>16</v>
      </c>
      <c r="H8" s="3" t="s">
        <v>15</v>
      </c>
      <c r="I8" s="3" t="s">
        <v>16</v>
      </c>
      <c r="J8" s="3" t="s">
        <v>15</v>
      </c>
      <c r="K8" s="3" t="s">
        <v>16</v>
      </c>
    </row>
    <row r="9" spans="1:11" ht="16.5" thickTop="1" thickBot="1" x14ac:dyDescent="0.3">
      <c r="A9" s="241"/>
      <c r="B9" s="241"/>
      <c r="C9" s="241"/>
      <c r="D9" s="3" t="s">
        <v>17</v>
      </c>
      <c r="E9" s="3" t="s">
        <v>17</v>
      </c>
      <c r="F9" s="3" t="s">
        <v>17</v>
      </c>
      <c r="G9" s="3" t="s">
        <v>17</v>
      </c>
      <c r="H9" s="3" t="s">
        <v>17</v>
      </c>
      <c r="I9" s="3" t="s">
        <v>17</v>
      </c>
      <c r="J9" s="3" t="s">
        <v>17</v>
      </c>
      <c r="K9" s="3" t="s">
        <v>17</v>
      </c>
    </row>
    <row r="10" spans="1:11" ht="16.5" thickTop="1" thickBot="1" x14ac:dyDescent="0.3">
      <c r="A10" s="4">
        <v>1</v>
      </c>
      <c r="B10" s="156" t="s">
        <v>18</v>
      </c>
      <c r="C10" s="156" t="s">
        <v>19</v>
      </c>
      <c r="D10" s="6">
        <v>14.3</v>
      </c>
      <c r="E10" s="6">
        <v>10.36</v>
      </c>
      <c r="F10" s="6">
        <v>21</v>
      </c>
      <c r="G10" s="6">
        <v>25.12</v>
      </c>
      <c r="H10" s="6">
        <v>27</v>
      </c>
      <c r="I10" s="6">
        <v>29.35</v>
      </c>
      <c r="J10" s="23">
        <f t="shared" ref="J10:K14" si="0">SUM(D10+F10+H10)</f>
        <v>62.3</v>
      </c>
      <c r="K10" s="187">
        <f t="shared" si="0"/>
        <v>64.830000000000013</v>
      </c>
    </row>
    <row r="11" spans="1:11" ht="16.5" thickTop="1" thickBot="1" x14ac:dyDescent="0.3">
      <c r="A11" s="9">
        <v>2</v>
      </c>
      <c r="B11" s="156" t="s">
        <v>22</v>
      </c>
      <c r="C11" s="156" t="s">
        <v>23</v>
      </c>
      <c r="D11" s="10">
        <v>27</v>
      </c>
      <c r="E11" s="10">
        <v>19.565000000000001</v>
      </c>
      <c r="F11" s="10">
        <v>54</v>
      </c>
      <c r="G11" s="10">
        <v>64.59</v>
      </c>
      <c r="H11" s="10">
        <v>38</v>
      </c>
      <c r="I11" s="185">
        <v>41.3</v>
      </c>
      <c r="J11" s="186">
        <f t="shared" si="0"/>
        <v>119</v>
      </c>
      <c r="K11" s="188">
        <f t="shared" si="0"/>
        <v>125.455</v>
      </c>
    </row>
    <row r="12" spans="1:11" ht="15.75" thickBot="1" x14ac:dyDescent="0.3">
      <c r="A12" s="14">
        <v>3</v>
      </c>
      <c r="B12" s="156" t="s">
        <v>65</v>
      </c>
      <c r="C12" s="156" t="s">
        <v>66</v>
      </c>
      <c r="D12" s="15">
        <v>48</v>
      </c>
      <c r="E12" s="15">
        <v>34.78</v>
      </c>
      <c r="F12" s="15">
        <v>58.6</v>
      </c>
      <c r="G12" s="15">
        <v>70.095600000000005</v>
      </c>
      <c r="H12" s="15">
        <v>39</v>
      </c>
      <c r="I12" s="15">
        <v>42.39</v>
      </c>
      <c r="J12" s="186">
        <f t="shared" si="0"/>
        <v>145.6</v>
      </c>
      <c r="K12" s="189">
        <f t="shared" si="0"/>
        <v>147.26560000000001</v>
      </c>
    </row>
    <row r="13" spans="1:11" ht="15.75" thickBot="1" x14ac:dyDescent="0.3">
      <c r="A13" s="19">
        <v>4</v>
      </c>
      <c r="B13" s="156" t="s">
        <v>26</v>
      </c>
      <c r="C13" s="156" t="s">
        <v>27</v>
      </c>
      <c r="D13" s="21">
        <v>27</v>
      </c>
      <c r="E13" s="21">
        <v>19.565000000000001</v>
      </c>
      <c r="F13" s="21">
        <v>56</v>
      </c>
      <c r="G13" s="21">
        <v>66.989999999999995</v>
      </c>
      <c r="H13" s="21">
        <v>40</v>
      </c>
      <c r="I13" s="160">
        <v>43.48</v>
      </c>
      <c r="J13" s="186">
        <f t="shared" si="0"/>
        <v>123</v>
      </c>
      <c r="K13" s="189">
        <f t="shared" si="0"/>
        <v>130.035</v>
      </c>
    </row>
    <row r="14" spans="1:11" ht="15.75" thickBot="1" x14ac:dyDescent="0.3">
      <c r="A14" s="19">
        <v>5</v>
      </c>
      <c r="B14" s="156" t="s">
        <v>58</v>
      </c>
      <c r="C14" s="156" t="s">
        <v>59</v>
      </c>
      <c r="D14" s="20">
        <v>69</v>
      </c>
      <c r="E14" s="20">
        <v>50</v>
      </c>
      <c r="F14" s="20">
        <v>83.6</v>
      </c>
      <c r="G14" s="20">
        <v>100</v>
      </c>
      <c r="H14" s="20">
        <v>46</v>
      </c>
      <c r="I14" s="20">
        <v>50</v>
      </c>
      <c r="J14" s="159">
        <f t="shared" si="0"/>
        <v>198.6</v>
      </c>
      <c r="K14" s="189">
        <f t="shared" si="0"/>
        <v>200</v>
      </c>
    </row>
    <row r="16" spans="1:11" ht="15.75" thickBot="1" x14ac:dyDescent="0.3"/>
    <row r="17" spans="1:14" ht="15.75" thickBot="1" x14ac:dyDescent="0.3">
      <c r="A17" s="224" t="s">
        <v>28</v>
      </c>
      <c r="B17" s="225"/>
      <c r="C17" s="225"/>
      <c r="D17" s="225"/>
      <c r="E17" s="225"/>
      <c r="F17" s="225"/>
      <c r="G17" s="225"/>
      <c r="H17" s="190"/>
      <c r="I17" s="190"/>
      <c r="J17" s="197"/>
      <c r="K17" s="198"/>
      <c r="L17" s="198"/>
      <c r="M17" s="198"/>
      <c r="N17" s="199"/>
    </row>
    <row r="18" spans="1:14" ht="27.75" thickTop="1" thickBot="1" x14ac:dyDescent="0.3">
      <c r="A18" s="29" t="s">
        <v>9</v>
      </c>
      <c r="B18" s="30" t="s">
        <v>10</v>
      </c>
      <c r="C18" s="29" t="s">
        <v>11</v>
      </c>
      <c r="D18" s="232" t="s">
        <v>29</v>
      </c>
      <c r="E18" s="232"/>
      <c r="F18" s="232" t="s">
        <v>30</v>
      </c>
      <c r="G18" s="232"/>
      <c r="H18" s="235" t="s">
        <v>8</v>
      </c>
      <c r="I18" s="236"/>
      <c r="J18" s="258" t="s">
        <v>31</v>
      </c>
      <c r="K18" s="259"/>
      <c r="L18" s="259"/>
      <c r="M18" s="259"/>
      <c r="N18" s="128"/>
    </row>
    <row r="19" spans="1:14" ht="27" thickTop="1" thickBot="1" x14ac:dyDescent="0.3">
      <c r="A19" s="29"/>
      <c r="B19" s="32"/>
      <c r="C19" s="29"/>
      <c r="D19" s="165" t="s">
        <v>32</v>
      </c>
      <c r="E19" s="34" t="s">
        <v>33</v>
      </c>
      <c r="F19" s="34" t="s">
        <v>32</v>
      </c>
      <c r="G19" s="35" t="s">
        <v>33</v>
      </c>
      <c r="H19" s="36" t="s">
        <v>32</v>
      </c>
      <c r="I19" s="37" t="s">
        <v>33</v>
      </c>
      <c r="J19" s="192" t="s">
        <v>34</v>
      </c>
      <c r="K19" s="39" t="s">
        <v>35</v>
      </c>
      <c r="L19" s="39" t="s">
        <v>36</v>
      </c>
      <c r="M19" s="39" t="s">
        <v>37</v>
      </c>
      <c r="N19" s="40" t="s">
        <v>38</v>
      </c>
    </row>
    <row r="20" spans="1:14" ht="16.5" thickTop="1" thickBot="1" x14ac:dyDescent="0.3">
      <c r="A20" s="34">
        <v>5</v>
      </c>
      <c r="B20" s="156" t="s">
        <v>58</v>
      </c>
      <c r="C20" s="156" t="s">
        <v>59</v>
      </c>
      <c r="D20" s="166">
        <v>1224.2</v>
      </c>
      <c r="E20" s="124">
        <v>710.94299999999998</v>
      </c>
      <c r="F20" s="89">
        <v>198.6</v>
      </c>
      <c r="G20" s="193">
        <v>200</v>
      </c>
      <c r="H20" s="23">
        <f t="shared" ref="H20:I22" si="1">SUM(D20+F20)</f>
        <v>1422.8</v>
      </c>
      <c r="I20" s="157">
        <f t="shared" si="1"/>
        <v>910.94299999999998</v>
      </c>
      <c r="J20" s="194" t="s">
        <v>40</v>
      </c>
      <c r="K20" s="48" t="s">
        <v>44</v>
      </c>
      <c r="L20" s="47" t="s">
        <v>41</v>
      </c>
      <c r="M20" s="91" t="s">
        <v>60</v>
      </c>
      <c r="N20" s="91" t="s">
        <v>42</v>
      </c>
    </row>
    <row r="21" spans="1:14" ht="15.75" thickBot="1" x14ac:dyDescent="0.3">
      <c r="A21" s="34">
        <v>1</v>
      </c>
      <c r="B21" s="156" t="s">
        <v>18</v>
      </c>
      <c r="C21" s="156" t="s">
        <v>19</v>
      </c>
      <c r="D21" s="124">
        <v>562.55000000000007</v>
      </c>
      <c r="E21" s="124">
        <v>414.78679999999997</v>
      </c>
      <c r="F21" s="89">
        <v>62.3</v>
      </c>
      <c r="G21" s="43">
        <v>64.830000000000013</v>
      </c>
      <c r="H21" s="186">
        <f t="shared" si="1"/>
        <v>624.85</v>
      </c>
      <c r="I21" s="186">
        <f t="shared" si="1"/>
        <v>479.61680000000001</v>
      </c>
      <c r="J21" s="194" t="s">
        <v>39</v>
      </c>
      <c r="K21" s="47" t="s">
        <v>41</v>
      </c>
      <c r="L21" s="47" t="s">
        <v>42</v>
      </c>
      <c r="M21" s="47"/>
      <c r="N21" s="47"/>
    </row>
    <row r="22" spans="1:14" ht="15.75" thickBot="1" x14ac:dyDescent="0.3">
      <c r="A22" s="34">
        <v>3</v>
      </c>
      <c r="B22" s="156" t="s">
        <v>65</v>
      </c>
      <c r="C22" s="156" t="s">
        <v>66</v>
      </c>
      <c r="D22" s="125">
        <v>599.25</v>
      </c>
      <c r="E22" s="124">
        <v>311.60379999999998</v>
      </c>
      <c r="F22" s="89">
        <v>145.6</v>
      </c>
      <c r="G22" s="43">
        <v>147.26560000000001</v>
      </c>
      <c r="H22" s="159">
        <f t="shared" si="1"/>
        <v>744.85</v>
      </c>
      <c r="I22" s="195">
        <f t="shared" si="1"/>
        <v>458.86939999999998</v>
      </c>
      <c r="J22" s="194" t="s">
        <v>40</v>
      </c>
      <c r="K22" s="47" t="s">
        <v>42</v>
      </c>
      <c r="L22" s="47" t="s">
        <v>43</v>
      </c>
      <c r="M22" s="47" t="s">
        <v>41</v>
      </c>
      <c r="N22" s="47" t="s">
        <v>44</v>
      </c>
    </row>
    <row r="23" spans="1:14" ht="15.75" thickBot="1" x14ac:dyDescent="0.3">
      <c r="A23" s="34">
        <v>4</v>
      </c>
      <c r="B23" s="156" t="s">
        <v>26</v>
      </c>
      <c r="C23" s="156" t="s">
        <v>27</v>
      </c>
      <c r="D23" s="124">
        <v>550</v>
      </c>
      <c r="E23" s="124">
        <v>252.75700000000001</v>
      </c>
      <c r="F23" s="89">
        <v>123</v>
      </c>
      <c r="G23" s="43">
        <v>130.035</v>
      </c>
      <c r="H23" s="159">
        <f>SUM(D23+F23)</f>
        <v>673</v>
      </c>
      <c r="I23" s="196">
        <v>382.8</v>
      </c>
      <c r="J23" s="194" t="s">
        <v>41</v>
      </c>
      <c r="K23" s="47" t="s">
        <v>40</v>
      </c>
      <c r="L23" s="47" t="s">
        <v>42</v>
      </c>
      <c r="M23" s="47" t="s">
        <v>39</v>
      </c>
      <c r="N23" s="47" t="s">
        <v>43</v>
      </c>
    </row>
    <row r="24" spans="1:14" ht="15.75" thickBot="1" x14ac:dyDescent="0.3">
      <c r="A24" s="63">
        <v>2</v>
      </c>
      <c r="B24" s="156" t="s">
        <v>22</v>
      </c>
      <c r="C24" s="156" t="s">
        <v>23</v>
      </c>
      <c r="D24" s="125">
        <v>460</v>
      </c>
      <c r="E24" s="125">
        <v>211.39699999999999</v>
      </c>
      <c r="F24" s="100">
        <v>119</v>
      </c>
      <c r="G24" s="24">
        <v>125.455</v>
      </c>
      <c r="H24" s="158">
        <f>SUM(D24+F24)</f>
        <v>579</v>
      </c>
      <c r="I24" s="186">
        <f>SUM(E24+G24)</f>
        <v>336.85199999999998</v>
      </c>
      <c r="J24" s="194" t="s">
        <v>40</v>
      </c>
      <c r="K24" s="47"/>
      <c r="L24" s="47"/>
      <c r="M24" s="47"/>
      <c r="N24" s="47"/>
    </row>
    <row r="26" spans="1:14" ht="15.75" thickBot="1" x14ac:dyDescent="0.3"/>
    <row r="27" spans="1:14" ht="15.75" thickBot="1" x14ac:dyDescent="0.3">
      <c r="A27" s="229" t="s">
        <v>45</v>
      </c>
      <c r="B27" s="230"/>
      <c r="C27" s="230"/>
      <c r="D27" s="230"/>
      <c r="E27" s="230"/>
      <c r="F27" s="230"/>
      <c r="G27" s="230"/>
      <c r="H27" s="190"/>
      <c r="I27" s="207"/>
    </row>
    <row r="28" spans="1:14" ht="16.5" thickTop="1" thickBot="1" x14ac:dyDescent="0.3">
      <c r="A28" s="232" t="s">
        <v>9</v>
      </c>
      <c r="B28" s="233" t="s">
        <v>10</v>
      </c>
      <c r="C28" s="232" t="s">
        <v>11</v>
      </c>
      <c r="D28" s="232" t="s">
        <v>29</v>
      </c>
      <c r="E28" s="232"/>
      <c r="F28" s="232" t="s">
        <v>30</v>
      </c>
      <c r="G28" s="232"/>
      <c r="H28" s="235" t="s">
        <v>8</v>
      </c>
      <c r="I28" s="236"/>
    </row>
    <row r="29" spans="1:14" ht="27" thickTop="1" thickBot="1" x14ac:dyDescent="0.3">
      <c r="A29" s="232"/>
      <c r="B29" s="234"/>
      <c r="C29" s="232"/>
      <c r="D29" s="200" t="s">
        <v>32</v>
      </c>
      <c r="E29" s="34" t="s">
        <v>33</v>
      </c>
      <c r="F29" s="34" t="s">
        <v>32</v>
      </c>
      <c r="G29" s="35" t="s">
        <v>33</v>
      </c>
      <c r="H29" s="36" t="s">
        <v>32</v>
      </c>
      <c r="I29" s="144" t="s">
        <v>33</v>
      </c>
    </row>
    <row r="30" spans="1:14" ht="16.5" thickTop="1" thickBot="1" x14ac:dyDescent="0.3">
      <c r="A30" s="201">
        <v>1</v>
      </c>
      <c r="B30" s="209" t="s">
        <v>65</v>
      </c>
      <c r="C30" s="202" t="s">
        <v>66</v>
      </c>
      <c r="D30" s="203">
        <v>599.25</v>
      </c>
      <c r="E30" s="204">
        <v>311.60379999999998</v>
      </c>
      <c r="F30" s="110">
        <v>145.6</v>
      </c>
      <c r="G30" s="208">
        <v>147.26560000000001</v>
      </c>
      <c r="H30" s="205">
        <f>SUM(D30+F30)</f>
        <v>744.85</v>
      </c>
      <c r="I30" s="210">
        <f>SUM(E30+G30)</f>
        <v>458.86939999999998</v>
      </c>
    </row>
    <row r="33" spans="1:1" x14ac:dyDescent="0.25">
      <c r="A33" s="222" t="s">
        <v>81</v>
      </c>
    </row>
  </sheetData>
  <sheetProtection sheet="1" objects="1" scenarios="1"/>
  <mergeCells count="25">
    <mergeCell ref="D6:G6"/>
    <mergeCell ref="H6:I7"/>
    <mergeCell ref="J6:K7"/>
    <mergeCell ref="A7:A9"/>
    <mergeCell ref="B7:B9"/>
    <mergeCell ref="C7:C9"/>
    <mergeCell ref="D7:E7"/>
    <mergeCell ref="F7:G7"/>
    <mergeCell ref="A1:I1"/>
    <mergeCell ref="A2:I2"/>
    <mergeCell ref="A3:I3"/>
    <mergeCell ref="B4:I4"/>
    <mergeCell ref="A5:K5"/>
    <mergeCell ref="A17:G17"/>
    <mergeCell ref="D18:E18"/>
    <mergeCell ref="F18:G18"/>
    <mergeCell ref="H18:I18"/>
    <mergeCell ref="J18:M18"/>
    <mergeCell ref="H28:I28"/>
    <mergeCell ref="A27:G27"/>
    <mergeCell ref="A28:A29"/>
    <mergeCell ref="B28:B29"/>
    <mergeCell ref="C28:C29"/>
    <mergeCell ref="D28:E28"/>
    <mergeCell ref="F28:G2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</sheetPr>
  <dimension ref="A1:N33"/>
  <sheetViews>
    <sheetView tabSelected="1" topLeftCell="A16" workbookViewId="0">
      <selection activeCell="I37" sqref="I37"/>
    </sheetView>
  </sheetViews>
  <sheetFormatPr defaultRowHeight="15" x14ac:dyDescent="0.25"/>
  <cols>
    <col min="4" max="4" width="10.28515625" customWidth="1"/>
  </cols>
  <sheetData>
    <row r="1" spans="1:11" x14ac:dyDescent="0.25">
      <c r="A1" s="289" t="s">
        <v>0</v>
      </c>
      <c r="B1" s="290"/>
      <c r="C1" s="290"/>
      <c r="D1" s="290"/>
      <c r="E1" s="290"/>
      <c r="F1" s="290"/>
      <c r="G1" s="290"/>
      <c r="H1" s="290"/>
      <c r="I1" s="291"/>
    </row>
    <row r="2" spans="1:11" x14ac:dyDescent="0.25">
      <c r="A2" s="289" t="s">
        <v>73</v>
      </c>
      <c r="B2" s="290"/>
      <c r="C2" s="290"/>
      <c r="D2" s="290"/>
      <c r="E2" s="290"/>
      <c r="F2" s="290"/>
      <c r="G2" s="290"/>
      <c r="H2" s="290"/>
      <c r="I2" s="291"/>
    </row>
    <row r="3" spans="1:11" x14ac:dyDescent="0.25">
      <c r="A3" s="289" t="s">
        <v>2</v>
      </c>
      <c r="B3" s="290"/>
      <c r="C3" s="290"/>
      <c r="D3" s="290"/>
      <c r="E3" s="290"/>
      <c r="F3" s="290"/>
      <c r="G3" s="290"/>
      <c r="H3" s="290"/>
      <c r="I3" s="291"/>
    </row>
    <row r="4" spans="1:11" ht="30.75" thickBot="1" x14ac:dyDescent="0.3">
      <c r="A4" s="137" t="s">
        <v>3</v>
      </c>
      <c r="B4" s="292" t="s">
        <v>80</v>
      </c>
      <c r="C4" s="292"/>
      <c r="D4" s="292"/>
      <c r="E4" s="292"/>
      <c r="F4" s="292"/>
      <c r="G4" s="292"/>
      <c r="H4" s="292"/>
      <c r="I4" s="293"/>
    </row>
    <row r="5" spans="1:11" ht="16.5" thickTop="1" thickBot="1" x14ac:dyDescent="0.3">
      <c r="A5" s="235" t="s">
        <v>5</v>
      </c>
      <c r="B5" s="236"/>
      <c r="C5" s="236"/>
      <c r="D5" s="236"/>
      <c r="E5" s="236"/>
      <c r="F5" s="236"/>
      <c r="G5" s="236"/>
      <c r="H5" s="236"/>
      <c r="I5" s="236"/>
      <c r="J5" s="236"/>
      <c r="K5" s="236"/>
    </row>
    <row r="6" spans="1:11" ht="16.5" thickTop="1" thickBot="1" x14ac:dyDescent="0.3">
      <c r="A6" s="2"/>
      <c r="B6" s="2"/>
      <c r="C6" s="2"/>
      <c r="D6" s="241" t="s">
        <v>6</v>
      </c>
      <c r="E6" s="241"/>
      <c r="F6" s="241"/>
      <c r="G6" s="241"/>
      <c r="H6" s="242" t="s">
        <v>7</v>
      </c>
      <c r="I6" s="243"/>
      <c r="J6" s="246" t="s">
        <v>8</v>
      </c>
      <c r="K6" s="246"/>
    </row>
    <row r="7" spans="1:11" ht="16.5" thickTop="1" thickBot="1" x14ac:dyDescent="0.3">
      <c r="A7" s="241" t="s">
        <v>9</v>
      </c>
      <c r="B7" s="241" t="s">
        <v>10</v>
      </c>
      <c r="C7" s="241" t="s">
        <v>11</v>
      </c>
      <c r="D7" s="241" t="s">
        <v>12</v>
      </c>
      <c r="E7" s="241"/>
      <c r="F7" s="241" t="s">
        <v>13</v>
      </c>
      <c r="G7" s="241"/>
      <c r="H7" s="244"/>
      <c r="I7" s="245"/>
      <c r="J7" s="246"/>
      <c r="K7" s="246"/>
    </row>
    <row r="8" spans="1:11" ht="16.5" thickTop="1" thickBot="1" x14ac:dyDescent="0.3">
      <c r="A8" s="241"/>
      <c r="B8" s="241"/>
      <c r="C8" s="241"/>
      <c r="D8" s="3" t="s">
        <v>15</v>
      </c>
      <c r="E8" s="3" t="s">
        <v>16</v>
      </c>
      <c r="F8" s="3" t="s">
        <v>15</v>
      </c>
      <c r="G8" s="3" t="s">
        <v>16</v>
      </c>
      <c r="H8" s="3" t="s">
        <v>15</v>
      </c>
      <c r="I8" s="3" t="s">
        <v>16</v>
      </c>
      <c r="J8" s="3" t="s">
        <v>15</v>
      </c>
      <c r="K8" s="3" t="s">
        <v>16</v>
      </c>
    </row>
    <row r="9" spans="1:11" ht="16.5" thickTop="1" thickBot="1" x14ac:dyDescent="0.3">
      <c r="A9" s="241"/>
      <c r="B9" s="241"/>
      <c r="C9" s="241"/>
      <c r="D9" s="3" t="s">
        <v>17</v>
      </c>
      <c r="E9" s="3" t="s">
        <v>17</v>
      </c>
      <c r="F9" s="3" t="s">
        <v>17</v>
      </c>
      <c r="G9" s="3" t="s">
        <v>17</v>
      </c>
      <c r="H9" s="3" t="s">
        <v>17</v>
      </c>
      <c r="I9" s="3" t="s">
        <v>17</v>
      </c>
      <c r="J9" s="3" t="s">
        <v>17</v>
      </c>
      <c r="K9" s="3" t="s">
        <v>17</v>
      </c>
    </row>
    <row r="10" spans="1:11" ht="16.5" thickTop="1" thickBot="1" x14ac:dyDescent="0.3">
      <c r="A10" s="4">
        <v>1</v>
      </c>
      <c r="B10" s="156" t="s">
        <v>50</v>
      </c>
      <c r="C10" s="156" t="s">
        <v>51</v>
      </c>
      <c r="D10" s="6">
        <v>27</v>
      </c>
      <c r="E10" s="6">
        <v>28.125</v>
      </c>
      <c r="F10" s="81">
        <v>75.599999999999994</v>
      </c>
      <c r="G10" s="81">
        <v>100</v>
      </c>
      <c r="H10" s="81">
        <v>46</v>
      </c>
      <c r="I10" s="81">
        <v>50</v>
      </c>
      <c r="J10" s="211">
        <f t="shared" ref="J10:K14" si="0">SUM(D10+F10+H10)</f>
        <v>148.6</v>
      </c>
      <c r="K10" s="163">
        <f t="shared" si="0"/>
        <v>178.125</v>
      </c>
    </row>
    <row r="11" spans="1:11" ht="16.5" thickTop="1" thickBot="1" x14ac:dyDescent="0.3">
      <c r="A11" s="9">
        <v>2</v>
      </c>
      <c r="B11" s="156" t="s">
        <v>22</v>
      </c>
      <c r="C11" s="156" t="s">
        <v>23</v>
      </c>
      <c r="D11" s="10">
        <v>27</v>
      </c>
      <c r="E11" s="10">
        <v>28.125</v>
      </c>
      <c r="F11" s="10">
        <v>54</v>
      </c>
      <c r="G11" s="10">
        <v>71.430000000000007</v>
      </c>
      <c r="H11" s="10">
        <v>38</v>
      </c>
      <c r="I11" s="10">
        <v>41.3</v>
      </c>
      <c r="J11" s="186">
        <f t="shared" si="0"/>
        <v>119</v>
      </c>
      <c r="K11" s="159">
        <f t="shared" si="0"/>
        <v>140.85500000000002</v>
      </c>
    </row>
    <row r="12" spans="1:11" ht="15.75" thickBot="1" x14ac:dyDescent="0.3">
      <c r="A12" s="14">
        <v>3</v>
      </c>
      <c r="B12" s="156" t="s">
        <v>65</v>
      </c>
      <c r="C12" s="156" t="s">
        <v>66</v>
      </c>
      <c r="D12" s="212">
        <v>48</v>
      </c>
      <c r="E12" s="212">
        <v>50</v>
      </c>
      <c r="F12" s="15">
        <v>58.6</v>
      </c>
      <c r="G12" s="15">
        <v>77.510000000000005</v>
      </c>
      <c r="H12" s="15">
        <v>39</v>
      </c>
      <c r="I12" s="160">
        <v>42.39</v>
      </c>
      <c r="J12" s="186">
        <f t="shared" si="0"/>
        <v>145.6</v>
      </c>
      <c r="K12" s="188">
        <f t="shared" si="0"/>
        <v>169.9</v>
      </c>
    </row>
    <row r="13" spans="1:11" ht="15.75" thickBot="1" x14ac:dyDescent="0.3">
      <c r="A13" s="19">
        <v>4</v>
      </c>
      <c r="B13" s="156" t="s">
        <v>26</v>
      </c>
      <c r="C13" s="156" t="s">
        <v>27</v>
      </c>
      <c r="D13" s="21">
        <v>27</v>
      </c>
      <c r="E13" s="21">
        <v>28.125</v>
      </c>
      <c r="F13" s="21">
        <v>56</v>
      </c>
      <c r="G13" s="21">
        <v>74.069999999999993</v>
      </c>
      <c r="H13" s="21">
        <v>40</v>
      </c>
      <c r="I13" s="21">
        <v>43.48</v>
      </c>
      <c r="J13" s="186">
        <f t="shared" si="0"/>
        <v>123</v>
      </c>
      <c r="K13" s="188">
        <f t="shared" si="0"/>
        <v>145.67499999999998</v>
      </c>
    </row>
    <row r="14" spans="1:11" ht="15.75" thickBot="1" x14ac:dyDescent="0.3">
      <c r="A14" s="19">
        <v>5</v>
      </c>
      <c r="B14" s="156" t="s">
        <v>76</v>
      </c>
      <c r="C14" s="156" t="s">
        <v>77</v>
      </c>
      <c r="D14" s="21">
        <v>27.8</v>
      </c>
      <c r="E14" s="21">
        <v>28.96</v>
      </c>
      <c r="F14" s="21">
        <v>57</v>
      </c>
      <c r="G14" s="21">
        <v>75.396000000000001</v>
      </c>
      <c r="H14" s="21">
        <v>44</v>
      </c>
      <c r="I14" s="21">
        <v>47.83</v>
      </c>
      <c r="J14" s="164">
        <f t="shared" si="0"/>
        <v>128.80000000000001</v>
      </c>
      <c r="K14" s="188">
        <f t="shared" si="0"/>
        <v>152.18599999999998</v>
      </c>
    </row>
    <row r="16" spans="1:11" ht="15.75" thickBot="1" x14ac:dyDescent="0.3"/>
    <row r="17" spans="1:14" ht="15.75" thickBot="1" x14ac:dyDescent="0.3">
      <c r="A17" s="224" t="s">
        <v>28</v>
      </c>
      <c r="B17" s="225"/>
      <c r="C17" s="225"/>
      <c r="D17" s="225"/>
      <c r="E17" s="225"/>
      <c r="F17" s="225"/>
      <c r="G17" s="225"/>
      <c r="H17" s="190"/>
      <c r="I17" s="190"/>
      <c r="J17" s="191"/>
    </row>
    <row r="18" spans="1:14" ht="27.75" thickTop="1" thickBot="1" x14ac:dyDescent="0.3">
      <c r="A18" s="29" t="s">
        <v>9</v>
      </c>
      <c r="B18" s="30" t="s">
        <v>10</v>
      </c>
      <c r="C18" s="29" t="s">
        <v>11</v>
      </c>
      <c r="D18" s="232" t="s">
        <v>29</v>
      </c>
      <c r="E18" s="232"/>
      <c r="F18" s="232" t="s">
        <v>30</v>
      </c>
      <c r="G18" s="232"/>
      <c r="H18" s="235" t="s">
        <v>8</v>
      </c>
      <c r="I18" s="236"/>
      <c r="J18" s="227" t="s">
        <v>31</v>
      </c>
      <c r="K18" s="228"/>
      <c r="L18" s="228"/>
      <c r="M18" s="228"/>
      <c r="N18" s="31"/>
    </row>
    <row r="19" spans="1:14" ht="27" thickTop="1" thickBot="1" x14ac:dyDescent="0.3">
      <c r="A19" s="29"/>
      <c r="B19" s="32"/>
      <c r="C19" s="29"/>
      <c r="D19" s="200" t="s">
        <v>32</v>
      </c>
      <c r="E19" s="34" t="s">
        <v>33</v>
      </c>
      <c r="F19" s="34" t="s">
        <v>32</v>
      </c>
      <c r="G19" s="35" t="s">
        <v>33</v>
      </c>
      <c r="H19" s="36" t="s">
        <v>32</v>
      </c>
      <c r="I19" s="37" t="s">
        <v>33</v>
      </c>
      <c r="J19" s="87" t="s">
        <v>34</v>
      </c>
      <c r="K19" s="39" t="s">
        <v>35</v>
      </c>
      <c r="L19" s="39" t="s">
        <v>36</v>
      </c>
      <c r="M19" s="39" t="s">
        <v>37</v>
      </c>
      <c r="N19" s="40" t="s">
        <v>38</v>
      </c>
    </row>
    <row r="20" spans="1:14" ht="16.5" thickTop="1" thickBot="1" x14ac:dyDescent="0.3">
      <c r="A20" s="34">
        <v>3</v>
      </c>
      <c r="B20" s="156" t="s">
        <v>65</v>
      </c>
      <c r="C20" s="156" t="s">
        <v>66</v>
      </c>
      <c r="D20" s="213">
        <v>599.25</v>
      </c>
      <c r="E20" s="213">
        <v>700</v>
      </c>
      <c r="F20" s="89">
        <v>145.6</v>
      </c>
      <c r="G20" s="43">
        <v>169.9</v>
      </c>
      <c r="H20" s="214">
        <f t="shared" ref="H20:I24" si="1">SUM(D20+F20)</f>
        <v>744.85</v>
      </c>
      <c r="I20" s="215">
        <f t="shared" si="1"/>
        <v>869.9</v>
      </c>
      <c r="J20" s="47" t="s">
        <v>40</v>
      </c>
      <c r="K20" s="47" t="s">
        <v>42</v>
      </c>
      <c r="L20" s="47" t="s">
        <v>43</v>
      </c>
      <c r="M20" s="47" t="s">
        <v>41</v>
      </c>
      <c r="N20" s="47" t="s">
        <v>44</v>
      </c>
    </row>
    <row r="21" spans="1:14" ht="15.75" thickBot="1" x14ac:dyDescent="0.3">
      <c r="A21" s="34">
        <v>5</v>
      </c>
      <c r="B21" s="156" t="s">
        <v>76</v>
      </c>
      <c r="C21" s="156" t="s">
        <v>77</v>
      </c>
      <c r="D21" s="125">
        <v>382.38</v>
      </c>
      <c r="E21" s="125">
        <v>605.25</v>
      </c>
      <c r="F21" s="89">
        <v>128.80000000000001</v>
      </c>
      <c r="G21" s="193">
        <v>152.18599999999998</v>
      </c>
      <c r="H21" s="195">
        <f t="shared" si="1"/>
        <v>511.18</v>
      </c>
      <c r="I21" s="216">
        <f t="shared" si="1"/>
        <v>757.43599999999992</v>
      </c>
      <c r="J21" s="47" t="s">
        <v>39</v>
      </c>
      <c r="K21" s="47" t="s">
        <v>43</v>
      </c>
      <c r="L21" s="47" t="s">
        <v>41</v>
      </c>
      <c r="M21" s="47" t="s">
        <v>42</v>
      </c>
      <c r="N21" s="47" t="s">
        <v>40</v>
      </c>
    </row>
    <row r="22" spans="1:14" ht="15.75" thickBot="1" x14ac:dyDescent="0.3">
      <c r="A22" s="34">
        <v>4</v>
      </c>
      <c r="B22" s="156" t="s">
        <v>26</v>
      </c>
      <c r="C22" s="156" t="s">
        <v>27</v>
      </c>
      <c r="D22" s="124">
        <v>550</v>
      </c>
      <c r="E22" s="124">
        <v>483.09</v>
      </c>
      <c r="F22" s="89">
        <v>123</v>
      </c>
      <c r="G22" s="193">
        <v>145.67499999999998</v>
      </c>
      <c r="H22" s="217">
        <f t="shared" si="1"/>
        <v>673</v>
      </c>
      <c r="I22" s="218">
        <f t="shared" si="1"/>
        <v>628.76499999999999</v>
      </c>
      <c r="J22" s="47" t="s">
        <v>41</v>
      </c>
      <c r="K22" s="47" t="s">
        <v>40</v>
      </c>
      <c r="L22" s="47" t="s">
        <v>42</v>
      </c>
      <c r="M22" s="47" t="s">
        <v>39</v>
      </c>
      <c r="N22" s="47" t="s">
        <v>43</v>
      </c>
    </row>
    <row r="23" spans="1:14" ht="15.75" thickBot="1" x14ac:dyDescent="0.3">
      <c r="A23" s="34">
        <v>1</v>
      </c>
      <c r="B23" s="156" t="s">
        <v>50</v>
      </c>
      <c r="C23" s="156" t="s">
        <v>51</v>
      </c>
      <c r="D23" s="125">
        <v>341.7</v>
      </c>
      <c r="E23" s="125">
        <v>415.89</v>
      </c>
      <c r="F23" s="89">
        <v>148.6</v>
      </c>
      <c r="G23" s="43">
        <v>178.125</v>
      </c>
      <c r="H23" s="159">
        <f t="shared" si="1"/>
        <v>490.29999999999995</v>
      </c>
      <c r="I23" s="216">
        <f t="shared" si="1"/>
        <v>594.01499999999999</v>
      </c>
      <c r="J23" s="47" t="s">
        <v>44</v>
      </c>
      <c r="K23" s="47" t="s">
        <v>40</v>
      </c>
      <c r="L23" s="47" t="s">
        <v>60</v>
      </c>
      <c r="M23" s="47" t="s">
        <v>42</v>
      </c>
      <c r="N23" s="47" t="s">
        <v>43</v>
      </c>
    </row>
    <row r="24" spans="1:14" ht="15.75" thickBot="1" x14ac:dyDescent="0.3">
      <c r="A24" s="63">
        <v>2</v>
      </c>
      <c r="B24" s="156" t="s">
        <v>22</v>
      </c>
      <c r="C24" s="156" t="s">
        <v>23</v>
      </c>
      <c r="D24" s="125">
        <v>460</v>
      </c>
      <c r="E24" s="125">
        <v>404.04</v>
      </c>
      <c r="F24" s="100">
        <v>119</v>
      </c>
      <c r="G24" s="24">
        <v>140.85500000000002</v>
      </c>
      <c r="H24" s="159">
        <f t="shared" si="1"/>
        <v>579</v>
      </c>
      <c r="I24" s="216">
        <f t="shared" si="1"/>
        <v>544.89499999999998</v>
      </c>
      <c r="J24" s="47" t="s">
        <v>39</v>
      </c>
      <c r="K24" s="47" t="s">
        <v>42</v>
      </c>
      <c r="L24" s="47" t="s">
        <v>43</v>
      </c>
      <c r="M24" s="47" t="s">
        <v>41</v>
      </c>
      <c r="N24" s="47" t="s">
        <v>44</v>
      </c>
    </row>
    <row r="26" spans="1:14" ht="15.75" thickBot="1" x14ac:dyDescent="0.3"/>
    <row r="27" spans="1:14" ht="15.75" thickBot="1" x14ac:dyDescent="0.3">
      <c r="A27" s="229" t="s">
        <v>45</v>
      </c>
      <c r="B27" s="230"/>
      <c r="C27" s="230"/>
      <c r="D27" s="230"/>
      <c r="E27" s="230"/>
      <c r="F27" s="230"/>
      <c r="G27" s="230"/>
      <c r="H27" s="102"/>
      <c r="I27" s="184"/>
    </row>
    <row r="28" spans="1:14" ht="16.5" thickTop="1" thickBot="1" x14ac:dyDescent="0.3">
      <c r="A28" s="232" t="s">
        <v>9</v>
      </c>
      <c r="B28" s="233" t="s">
        <v>10</v>
      </c>
      <c r="C28" s="232" t="s">
        <v>11</v>
      </c>
      <c r="D28" s="232" t="s">
        <v>29</v>
      </c>
      <c r="E28" s="232"/>
      <c r="F28" s="232" t="s">
        <v>30</v>
      </c>
      <c r="G28" s="232"/>
      <c r="H28" s="235" t="s">
        <v>8</v>
      </c>
      <c r="I28" s="236"/>
    </row>
    <row r="29" spans="1:14" ht="27" thickTop="1" thickBot="1" x14ac:dyDescent="0.3">
      <c r="A29" s="232"/>
      <c r="B29" s="234"/>
      <c r="C29" s="232"/>
      <c r="D29" s="33" t="s">
        <v>32</v>
      </c>
      <c r="E29" s="34" t="s">
        <v>33</v>
      </c>
      <c r="F29" s="34" t="s">
        <v>32</v>
      </c>
      <c r="G29" s="35" t="s">
        <v>33</v>
      </c>
      <c r="H29" s="36" t="s">
        <v>32</v>
      </c>
      <c r="I29" s="144" t="s">
        <v>33</v>
      </c>
    </row>
    <row r="30" spans="1:14" ht="16.5" thickTop="1" thickBot="1" x14ac:dyDescent="0.3">
      <c r="A30" s="69">
        <v>1</v>
      </c>
      <c r="B30" s="202" t="s">
        <v>76</v>
      </c>
      <c r="C30" s="221" t="s">
        <v>77</v>
      </c>
      <c r="D30" s="219">
        <v>382.38</v>
      </c>
      <c r="E30" s="219">
        <v>605.25</v>
      </c>
      <c r="F30" s="110">
        <v>128.80000000000001</v>
      </c>
      <c r="G30" s="110">
        <v>152.18599999999998</v>
      </c>
      <c r="H30" s="206">
        <f>SUM(D30+F30)</f>
        <v>511.18</v>
      </c>
      <c r="I30" s="220">
        <f>SUM(E30+G30)</f>
        <v>757.43599999999992</v>
      </c>
    </row>
    <row r="33" spans="1:1" x14ac:dyDescent="0.25">
      <c r="A33" s="222" t="s">
        <v>81</v>
      </c>
    </row>
  </sheetData>
  <sheetProtection sheet="1" objects="1" scenarios="1"/>
  <mergeCells count="25">
    <mergeCell ref="D6:G6"/>
    <mergeCell ref="H6:I7"/>
    <mergeCell ref="J6:K7"/>
    <mergeCell ref="A7:A9"/>
    <mergeCell ref="B7:B9"/>
    <mergeCell ref="C7:C9"/>
    <mergeCell ref="D7:E7"/>
    <mergeCell ref="F7:G7"/>
    <mergeCell ref="A1:I1"/>
    <mergeCell ref="A2:I2"/>
    <mergeCell ref="A3:I3"/>
    <mergeCell ref="B4:I4"/>
    <mergeCell ref="A5:K5"/>
    <mergeCell ref="A17:G17"/>
    <mergeCell ref="D18:E18"/>
    <mergeCell ref="F18:G18"/>
    <mergeCell ref="H18:I18"/>
    <mergeCell ref="J18:M18"/>
    <mergeCell ref="H28:I28"/>
    <mergeCell ref="A27:G27"/>
    <mergeCell ref="A28:A29"/>
    <mergeCell ref="B28:B29"/>
    <mergeCell ref="C28:C29"/>
    <mergeCell ref="D28:E28"/>
    <mergeCell ref="F28:G2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7</vt:i4>
      </vt:variant>
    </vt:vector>
  </HeadingPairs>
  <TitlesOfParts>
    <vt:vector size="7" baseType="lpstr">
      <vt:lpstr>2.47.1</vt:lpstr>
      <vt:lpstr>2.54.1</vt:lpstr>
      <vt:lpstr>2.100.1</vt:lpstr>
      <vt:lpstr>2.81.1</vt:lpstr>
      <vt:lpstr>2.113.1</vt:lpstr>
      <vt:lpstr>2.94.1</vt:lpstr>
      <vt:lpstr>2.44.1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2018-11-21T12:16:58Z</dcterms:modified>
</cp:coreProperties>
</file>